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<sst xmlns="http://schemas.openxmlformats.org/spreadsheetml/2006/main" count="301" uniqueCount="124">
  <si>
    <t>Alabama Total</t>
  </si>
  <si>
    <t>Abma. House 06</t>
  </si>
  <si>
    <t>Abma. House 02</t>
  </si>
  <si>
    <t xml:space="preserve"> </t>
  </si>
  <si>
    <t>Alaska Total</t>
  </si>
  <si>
    <t>Ak. House 2006</t>
  </si>
  <si>
    <t>Ak.House2002</t>
  </si>
  <si>
    <t>Total Arizona</t>
  </si>
  <si>
    <t>House 06</t>
  </si>
  <si>
    <t>House 02</t>
  </si>
  <si>
    <t>Arkansas House</t>
  </si>
  <si>
    <t>Ark. House 2006</t>
  </si>
  <si>
    <t>Ark. House 2002</t>
  </si>
  <si>
    <t>California House</t>
  </si>
  <si>
    <t>Cal. House 2006</t>
  </si>
  <si>
    <t>House 2002</t>
  </si>
  <si>
    <t xml:space="preserve">                                                                                                   </t>
  </si>
  <si>
    <t>Colorado Total</t>
  </si>
  <si>
    <t>Co. House 2006</t>
  </si>
  <si>
    <t>Co. House 02</t>
  </si>
  <si>
    <t>Connecticut Total</t>
  </si>
  <si>
    <t>Ct. House 2006</t>
  </si>
  <si>
    <t>Ct. House 02</t>
  </si>
  <si>
    <t>District Delegate</t>
  </si>
  <si>
    <t>DC House 2006</t>
  </si>
  <si>
    <t xml:space="preserve">                                                                         -                                               </t>
  </si>
  <si>
    <t xml:space="preserve">                                                               -                                               </t>
  </si>
  <si>
    <t xml:space="preserve">                                              DC House 2002                                              </t>
  </si>
  <si>
    <t>Total Delaware</t>
  </si>
  <si>
    <t>Total Florida</t>
  </si>
  <si>
    <t>House 2006</t>
  </si>
  <si>
    <t>Total Georgia</t>
  </si>
  <si>
    <t>Total Hawaii</t>
  </si>
  <si>
    <t>Total 2006</t>
  </si>
  <si>
    <t>Total 2002</t>
  </si>
  <si>
    <t>Total Idaho</t>
  </si>
  <si>
    <t>Idaho House 2006</t>
  </si>
  <si>
    <t>Idaho House 2002</t>
  </si>
  <si>
    <t>Illinois Total</t>
  </si>
  <si>
    <t>Ill. House 06</t>
  </si>
  <si>
    <t>Total Ill. 06</t>
  </si>
  <si>
    <t>Ill. House 02</t>
  </si>
  <si>
    <t>Total Ill. 02</t>
  </si>
  <si>
    <t>Total Indiana</t>
  </si>
  <si>
    <t>Total Iowa</t>
  </si>
  <si>
    <t>Total Kansas</t>
  </si>
  <si>
    <t>Total Kentucky</t>
  </si>
  <si>
    <t>Ky. House 02</t>
  </si>
  <si>
    <t>Ky. House 06</t>
  </si>
  <si>
    <t>Total Louisiana</t>
  </si>
  <si>
    <t>Total Maine</t>
  </si>
  <si>
    <t>Maine House 06</t>
  </si>
  <si>
    <t>Maine House 02</t>
  </si>
  <si>
    <t>Maryland Total</t>
  </si>
  <si>
    <t>Md. House 2006</t>
  </si>
  <si>
    <t>Md. House 2002</t>
  </si>
  <si>
    <t>Massachusetts Total</t>
  </si>
  <si>
    <t>Total Michigan</t>
  </si>
  <si>
    <t>Total Mich. 06</t>
  </si>
  <si>
    <t>Total Mich. 02</t>
  </si>
  <si>
    <t>Minnesota Total</t>
  </si>
  <si>
    <t>Total Mississippi</t>
  </si>
  <si>
    <t>Total Missouri</t>
  </si>
  <si>
    <t>Total Montana</t>
  </si>
  <si>
    <t>Mont. House 02</t>
  </si>
  <si>
    <t>Mont House 06</t>
  </si>
  <si>
    <t>Nebraska Total</t>
  </si>
  <si>
    <t>Neb. House 02</t>
  </si>
  <si>
    <t>Neb. House 06</t>
  </si>
  <si>
    <t>Nevada Total</t>
  </si>
  <si>
    <t>Nevada House 02</t>
  </si>
  <si>
    <t>Nevada House 06</t>
  </si>
  <si>
    <t>New Hampshire Total</t>
  </si>
  <si>
    <t>NH House 02</t>
  </si>
  <si>
    <t>NH House 06</t>
  </si>
  <si>
    <t>Total New Jersey</t>
  </si>
  <si>
    <t>Total New Mexico</t>
  </si>
  <si>
    <t>Total New York</t>
  </si>
  <si>
    <t>Total NY 2006</t>
  </si>
  <si>
    <t>NY House 2002</t>
  </si>
  <si>
    <t>NY House 2006</t>
  </si>
  <si>
    <t>Total NY 2002</t>
  </si>
  <si>
    <t>North Carolina Total</t>
  </si>
  <si>
    <t>Total North Dakota</t>
  </si>
  <si>
    <t>ND House 06</t>
  </si>
  <si>
    <t>ND House 02</t>
  </si>
  <si>
    <t>Total Ohio</t>
  </si>
  <si>
    <t>Total Ohio 06</t>
  </si>
  <si>
    <t>Total Ohio 02</t>
  </si>
  <si>
    <t>Total Oklahoma</t>
  </si>
  <si>
    <t>Ok. House 06</t>
  </si>
  <si>
    <t>Ok. House 02</t>
  </si>
  <si>
    <t>Total Oregon</t>
  </si>
  <si>
    <t>Total Pennsylvania</t>
  </si>
  <si>
    <t>Total Rhode Island</t>
  </si>
  <si>
    <t>RI House 06</t>
  </si>
  <si>
    <t>RI House 02</t>
  </si>
  <si>
    <t>Total South Carolina</t>
  </si>
  <si>
    <t>SC House 2006</t>
  </si>
  <si>
    <t>SC House 2002</t>
  </si>
  <si>
    <t>Total South Dakota</t>
  </si>
  <si>
    <t>SD House 06</t>
  </si>
  <si>
    <t>SD House 02</t>
  </si>
  <si>
    <t>Total Tennessee</t>
  </si>
  <si>
    <t>Total Texas</t>
  </si>
  <si>
    <t>Total Utah</t>
  </si>
  <si>
    <t>Utah House 06</t>
  </si>
  <si>
    <t>Utah House 02</t>
  </si>
  <si>
    <t>Total Vermont</t>
  </si>
  <si>
    <t>Total Virginia</t>
  </si>
  <si>
    <t>Total Washington</t>
  </si>
  <si>
    <t>Total West Virginia</t>
  </si>
  <si>
    <t>W.Va. House 06</t>
  </si>
  <si>
    <t>W.Va. House 02</t>
  </si>
  <si>
    <t>Wisconsin House</t>
  </si>
  <si>
    <t>Wisconsin 2006</t>
  </si>
  <si>
    <t>Wisconsin 2002</t>
  </si>
  <si>
    <t>Total Wyoming</t>
  </si>
  <si>
    <t>Wy. House 06</t>
  </si>
  <si>
    <t>Wy. House 02</t>
  </si>
  <si>
    <t>2006 % V</t>
  </si>
  <si>
    <t>2006% To</t>
  </si>
  <si>
    <t>2002% V</t>
  </si>
  <si>
    <t>2002% To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</si>
</sst>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_(* #,##0_);_(* \(#,##0\);_(* &quot;-&quot;??_);_(@_)"/>
    <numFmt numFmtId="170" formatCode="0_)"/>
    <numFmt numFmtId="171" formatCode="0.000%"/>
    <numFmt numFmtId="172" formatCode="_(* #,##0.000_);_(* \(#,##0.000\);_(* &quot;-&quot;??_);_(@_)"/>
    <numFmt numFmtId="173" formatCode="_(* #,##0.0_);_(* \(#,##0.0\);_(* &quot;-&quot;??_);_(@_)"/>
    <numFmt numFmtId="174" formatCode="_(* #,##0.0000_);_(* \(#,##0.0000\);_(* &quot;-&quot;??_);_(@_)"/>
    <numFmt numFmtId="175" formatCode="0.0%"/>
    <numFmt numFmtId="176" formatCode="0.0000000000"/>
    <numFmt numFmtId="177" formatCode="0.00000000000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7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37" fontId="2" fillId="0" borderId="0" xfId="57" applyNumberFormat="1" applyFont="1" applyFill="1">
      <alignment/>
      <protection/>
    </xf>
    <xf numFmtId="0" fontId="2" fillId="0" borderId="0" xfId="57" applyFont="1" applyBorder="1">
      <alignment/>
      <protection/>
    </xf>
    <xf numFmtId="10" fontId="2" fillId="0" borderId="0" xfId="61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0" fontId="2" fillId="0" borderId="0" xfId="60" applyNumberFormat="1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left"/>
    </xf>
    <xf numFmtId="0" fontId="2" fillId="0" borderId="0" xfId="57" applyFont="1" applyFill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37" fontId="2" fillId="0" borderId="0" xfId="57" applyNumberFormat="1" applyFont="1" applyFill="1" applyAlignment="1">
      <alignment horizontal="right"/>
      <protection/>
    </xf>
    <xf numFmtId="0" fontId="2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169" fontId="0" fillId="0" borderId="0" xfId="42" applyNumberFormat="1" applyFont="1" applyAlignment="1">
      <alignment horizontal="right"/>
    </xf>
    <xf numFmtId="169" fontId="0" fillId="0" borderId="0" xfId="42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0" fontId="2" fillId="0" borderId="0" xfId="60" applyNumberFormat="1" applyFont="1" applyAlignment="1">
      <alignment horizontal="right"/>
    </xf>
    <xf numFmtId="10" fontId="0" fillId="0" borderId="0" xfId="60" applyNumberFormat="1" applyFont="1" applyAlignment="1">
      <alignment horizontal="right"/>
    </xf>
    <xf numFmtId="171" fontId="0" fillId="0" borderId="0" xfId="60" applyNumberFormat="1" applyFont="1" applyAlignment="1">
      <alignment horizontal="right"/>
    </xf>
    <xf numFmtId="0" fontId="0" fillId="0" borderId="0" xfId="0" applyFont="1" applyAlignment="1">
      <alignment horizontal="right"/>
    </xf>
    <xf numFmtId="169" fontId="0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169" fontId="2" fillId="0" borderId="0" xfId="42" applyNumberFormat="1" applyFont="1" applyAlignment="1">
      <alignment/>
    </xf>
    <xf numFmtId="37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42" applyNumberFormat="1" applyFont="1" applyAlignment="1">
      <alignment/>
    </xf>
    <xf numFmtId="0" fontId="2" fillId="0" borderId="0" xfId="57" applyNumberFormat="1" applyFont="1" applyFill="1" applyAlignment="1">
      <alignment horizontal="right"/>
      <protection/>
    </xf>
    <xf numFmtId="0" fontId="2" fillId="0" borderId="0" xfId="57" applyNumberFormat="1" applyFont="1" applyBorder="1" applyAlignment="1">
      <alignment horizontal="right"/>
      <protection/>
    </xf>
    <xf numFmtId="0" fontId="0" fillId="0" borderId="0" xfId="0" applyNumberFormat="1" applyFont="1" applyAlignment="1">
      <alignment horizontal="right"/>
    </xf>
    <xf numFmtId="0" fontId="0" fillId="0" borderId="0" xfId="42" applyNumberFormat="1" applyFont="1" applyAlignment="1">
      <alignment horizontal="right"/>
    </xf>
    <xf numFmtId="0" fontId="0" fillId="0" borderId="0" xfId="42" applyNumberFormat="1" applyFont="1" applyBorder="1" applyAlignment="1">
      <alignment horizontal="right"/>
    </xf>
    <xf numFmtId="171" fontId="0" fillId="0" borderId="0" xfId="60" applyNumberFormat="1" applyFont="1" applyAlignment="1">
      <alignment/>
    </xf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71" fontId="0" fillId="0" borderId="0" xfId="60" applyNumberFormat="1" applyFont="1" applyAlignment="1">
      <alignment/>
    </xf>
    <xf numFmtId="171" fontId="0" fillId="0" borderId="0" xfId="6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showGridLines="0" tabSelected="1" zoomScalePageLayoutView="0" workbookViewId="0" topLeftCell="J199">
      <selection activeCell="P206" sqref="P206"/>
    </sheetView>
  </sheetViews>
  <sheetFormatPr defaultColWidth="9.140625" defaultRowHeight="15"/>
  <cols>
    <col min="1" max="1" width="9.28125" style="0" customWidth="1"/>
    <col min="2" max="4" width="14.7109375" style="0" customWidth="1"/>
    <col min="5" max="5" width="11.57421875" style="0" customWidth="1"/>
    <col min="6" max="6" width="10.7109375" style="46" customWidth="1"/>
    <col min="7" max="7" width="12.00390625" style="46" customWidth="1"/>
    <col min="8" max="8" width="9.421875" style="46" customWidth="1"/>
    <col min="10" max="10" width="9.8515625" style="0" bestFit="1" customWidth="1"/>
    <col min="11" max="13" width="14.7109375" style="0" customWidth="1"/>
    <col min="14" max="16" width="14.7109375" style="36" customWidth="1"/>
    <col min="19" max="19" width="9.28125" style="0" customWidth="1"/>
  </cols>
  <sheetData>
    <row r="1" spans="1:19" ht="15">
      <c r="A1" s="1" t="s">
        <v>0</v>
      </c>
      <c r="B1" s="1"/>
      <c r="C1" s="2"/>
      <c r="D1" s="2"/>
      <c r="E1" s="2"/>
      <c r="F1" s="44"/>
      <c r="G1" s="44"/>
      <c r="H1" s="44"/>
      <c r="I1" s="2"/>
      <c r="J1" s="2"/>
      <c r="K1" s="2"/>
      <c r="L1" s="2"/>
      <c r="M1" s="2"/>
      <c r="N1" s="25"/>
      <c r="O1" s="26" t="s">
        <v>1</v>
      </c>
      <c r="P1" s="26"/>
      <c r="Q1" s="2"/>
      <c r="S1" s="1" t="s">
        <v>0</v>
      </c>
    </row>
    <row r="2" spans="1:19" ht="15">
      <c r="A2" s="3">
        <v>2006</v>
      </c>
      <c r="B2" s="4">
        <v>627501</v>
      </c>
      <c r="C2" s="4">
        <v>502046</v>
      </c>
      <c r="D2" s="4">
        <v>11990</v>
      </c>
      <c r="E2" s="4">
        <v>71</v>
      </c>
      <c r="F2" s="44">
        <v>0</v>
      </c>
      <c r="G2" s="45">
        <v>0</v>
      </c>
      <c r="H2" s="45">
        <v>0</v>
      </c>
      <c r="I2" s="46">
        <v>0</v>
      </c>
      <c r="J2" s="46">
        <v>0</v>
      </c>
      <c r="K2" s="5"/>
      <c r="L2" s="1" t="s">
        <v>2</v>
      </c>
      <c r="M2" s="1"/>
      <c r="N2" s="27">
        <f>O2-P2</f>
        <v>1250401</v>
      </c>
      <c r="O2" s="27">
        <v>1141608</v>
      </c>
      <c r="P2" s="27">
        <v>-108793</v>
      </c>
      <c r="Q2" s="6">
        <v>-0.087</v>
      </c>
      <c r="S2" s="3">
        <v>2006</v>
      </c>
    </row>
    <row r="3" spans="1:19" ht="15">
      <c r="A3" s="3">
        <v>2002</v>
      </c>
      <c r="B3" s="4">
        <v>694606</v>
      </c>
      <c r="C3" s="4">
        <v>507117</v>
      </c>
      <c r="D3" s="4">
        <v>64839</v>
      </c>
      <c r="E3" s="4">
        <v>2240</v>
      </c>
      <c r="F3" s="44">
        <v>0</v>
      </c>
      <c r="G3" s="45">
        <v>0</v>
      </c>
      <c r="H3" s="45">
        <v>0</v>
      </c>
      <c r="I3" s="46">
        <v>0</v>
      </c>
      <c r="J3" s="46">
        <v>0</v>
      </c>
      <c r="K3" s="4">
        <v>1367053</v>
      </c>
      <c r="L3" s="4">
        <v>1268802</v>
      </c>
      <c r="M3" s="5"/>
      <c r="N3" s="26"/>
      <c r="O3" s="26"/>
      <c r="P3" s="27">
        <v>-127194</v>
      </c>
      <c r="Q3" s="2"/>
      <c r="S3" s="3">
        <v>2002</v>
      </c>
    </row>
    <row r="4" spans="1:19" ht="15">
      <c r="A4" s="2"/>
      <c r="B4" s="4">
        <v>-67105</v>
      </c>
      <c r="C4" s="4">
        <v>-5071</v>
      </c>
      <c r="D4" s="4">
        <v>-52849</v>
      </c>
      <c r="E4" s="4">
        <v>-2169</v>
      </c>
      <c r="F4" s="44"/>
      <c r="G4" s="45"/>
      <c r="H4" s="45"/>
      <c r="I4" s="46">
        <v>0</v>
      </c>
      <c r="J4" s="46">
        <v>0</v>
      </c>
      <c r="K4" s="5"/>
      <c r="L4" s="4" t="s">
        <v>3</v>
      </c>
      <c r="M4" s="5"/>
      <c r="N4" s="26"/>
      <c r="O4" s="26"/>
      <c r="P4" s="27"/>
      <c r="Q4" s="2"/>
      <c r="S4" s="2"/>
    </row>
    <row r="5" spans="1:19" s="7" customFormat="1" ht="15">
      <c r="A5" s="9" t="s">
        <v>4</v>
      </c>
      <c r="B5" s="9"/>
      <c r="C5" s="10"/>
      <c r="D5" s="10"/>
      <c r="E5" s="10"/>
      <c r="F5" s="46"/>
      <c r="G5" s="46"/>
      <c r="H5" s="46"/>
      <c r="M5" s="10"/>
      <c r="N5" s="28"/>
      <c r="O5" s="14" t="s">
        <v>5</v>
      </c>
      <c r="P5" s="14"/>
      <c r="Q5" s="9"/>
      <c r="S5" s="9" t="s">
        <v>4</v>
      </c>
    </row>
    <row r="6" spans="1:19" s="7" customFormat="1" ht="15">
      <c r="A6" s="9">
        <v>2006</v>
      </c>
      <c r="B6" s="11">
        <v>132743</v>
      </c>
      <c r="C6" s="11">
        <v>93879</v>
      </c>
      <c r="D6" s="11">
        <v>1819</v>
      </c>
      <c r="E6" s="11">
        <v>4029</v>
      </c>
      <c r="F6" s="46">
        <v>1615</v>
      </c>
      <c r="G6" s="46">
        <v>560</v>
      </c>
      <c r="H6" s="46">
        <v>0</v>
      </c>
      <c r="I6" s="46">
        <v>0</v>
      </c>
      <c r="J6" s="46">
        <v>0</v>
      </c>
      <c r="L6" s="7" t="s">
        <v>6</v>
      </c>
      <c r="M6" s="10"/>
      <c r="N6" s="27">
        <f>O6-P6</f>
        <v>238307</v>
      </c>
      <c r="O6" s="14">
        <v>234645</v>
      </c>
      <c r="P6" s="14">
        <v>-3662</v>
      </c>
      <c r="Q6" s="13">
        <v>-0.0154</v>
      </c>
      <c r="S6" s="9">
        <v>2006</v>
      </c>
    </row>
    <row r="7" spans="1:19" s="7" customFormat="1" ht="15">
      <c r="A7" s="9">
        <v>2002</v>
      </c>
      <c r="B7" s="11">
        <v>169685</v>
      </c>
      <c r="C7" s="11">
        <v>39357</v>
      </c>
      <c r="D7" s="11">
        <v>14435</v>
      </c>
      <c r="E7" s="11">
        <v>3797</v>
      </c>
      <c r="F7" s="46">
        <v>451</v>
      </c>
      <c r="G7" s="46">
        <v>0</v>
      </c>
      <c r="H7" s="46">
        <v>0</v>
      </c>
      <c r="I7" s="46">
        <v>0</v>
      </c>
      <c r="J7" s="46">
        <v>0</v>
      </c>
      <c r="K7" s="7">
        <v>232852</v>
      </c>
      <c r="L7" s="7">
        <v>227725</v>
      </c>
      <c r="M7" s="11" t="s">
        <v>3</v>
      </c>
      <c r="N7" s="28"/>
      <c r="O7" s="16"/>
      <c r="P7" s="14">
        <v>6920</v>
      </c>
      <c r="Q7" s="10" t="s">
        <v>3</v>
      </c>
      <c r="S7" s="9">
        <v>2002</v>
      </c>
    </row>
    <row r="8" spans="1:19" s="7" customFormat="1" ht="15">
      <c r="A8" s="10"/>
      <c r="B8" s="11">
        <v>-36942</v>
      </c>
      <c r="C8" s="11">
        <v>54522</v>
      </c>
      <c r="D8" s="11">
        <v>-12616</v>
      </c>
      <c r="E8" s="11">
        <v>232</v>
      </c>
      <c r="F8" s="46">
        <v>1164</v>
      </c>
      <c r="G8" s="46">
        <v>560</v>
      </c>
      <c r="H8" s="46">
        <v>0</v>
      </c>
      <c r="I8" s="46">
        <v>0</v>
      </c>
      <c r="J8" s="46">
        <v>0</v>
      </c>
      <c r="M8" s="10" t="s">
        <v>3</v>
      </c>
      <c r="N8" s="14" t="s">
        <v>3</v>
      </c>
      <c r="O8" s="14"/>
      <c r="P8" s="14" t="s">
        <v>3</v>
      </c>
      <c r="S8" s="10"/>
    </row>
    <row r="9" spans="1:19" s="7" customFormat="1" ht="15">
      <c r="A9" s="9" t="s">
        <v>7</v>
      </c>
      <c r="B9" s="9"/>
      <c r="C9" s="10"/>
      <c r="D9" s="10"/>
      <c r="E9" s="10"/>
      <c r="F9" s="46"/>
      <c r="G9" s="46"/>
      <c r="H9" s="46"/>
      <c r="I9" s="10"/>
      <c r="K9" s="10"/>
      <c r="L9" s="10"/>
      <c r="M9" s="10"/>
      <c r="N9" s="14"/>
      <c r="O9" s="14" t="s">
        <v>8</v>
      </c>
      <c r="P9" s="14"/>
      <c r="Q9" s="15"/>
      <c r="S9" s="9" t="s">
        <v>7</v>
      </c>
    </row>
    <row r="10" spans="1:19" s="7" customFormat="1" ht="15">
      <c r="A10" s="9">
        <v>2006</v>
      </c>
      <c r="B10" s="11">
        <v>771246</v>
      </c>
      <c r="C10" s="11">
        <v>627259</v>
      </c>
      <c r="D10" s="11">
        <v>90214</v>
      </c>
      <c r="E10" s="11">
        <v>4411</v>
      </c>
      <c r="F10" s="46">
        <v>7</v>
      </c>
      <c r="G10" s="46">
        <v>0</v>
      </c>
      <c r="H10" s="46">
        <v>0</v>
      </c>
      <c r="I10" s="46">
        <v>0</v>
      </c>
      <c r="J10" s="46">
        <v>0</v>
      </c>
      <c r="K10" s="10"/>
      <c r="L10" s="9" t="s">
        <v>9</v>
      </c>
      <c r="M10" s="10"/>
      <c r="N10" s="27">
        <f>O10-P10</f>
        <v>1553032</v>
      </c>
      <c r="O10" s="16">
        <v>1493148</v>
      </c>
      <c r="P10" s="16">
        <v>-59884</v>
      </c>
      <c r="Q10" s="15">
        <v>-0.0386</v>
      </c>
      <c r="S10" s="9">
        <v>2006</v>
      </c>
    </row>
    <row r="11" spans="1:19" s="7" customFormat="1" ht="15">
      <c r="A11" s="9">
        <v>2002</v>
      </c>
      <c r="B11" s="11">
        <v>681922</v>
      </c>
      <c r="C11" s="11">
        <v>472135</v>
      </c>
      <c r="D11" s="11">
        <v>40308</v>
      </c>
      <c r="E11" s="11">
        <v>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11">
        <v>1255615</v>
      </c>
      <c r="L11" s="11">
        <v>1194400</v>
      </c>
      <c r="M11" s="10"/>
      <c r="N11" s="14"/>
      <c r="O11" s="14"/>
      <c r="P11" s="16">
        <v>298748</v>
      </c>
      <c r="Q11" s="15"/>
      <c r="S11" s="9">
        <v>2002</v>
      </c>
    </row>
    <row r="12" spans="1:19" s="7" customFormat="1" ht="15">
      <c r="A12" s="10"/>
      <c r="B12" s="11">
        <v>89324</v>
      </c>
      <c r="C12" s="11">
        <v>155124</v>
      </c>
      <c r="D12" s="11">
        <v>49906</v>
      </c>
      <c r="E12" s="11">
        <v>4376</v>
      </c>
      <c r="F12" s="46">
        <v>7</v>
      </c>
      <c r="G12" s="46"/>
      <c r="H12" s="46"/>
      <c r="I12" s="46">
        <v>0</v>
      </c>
      <c r="J12" s="46">
        <v>0</v>
      </c>
      <c r="K12" s="10"/>
      <c r="L12" s="10"/>
      <c r="M12" s="10"/>
      <c r="N12" s="14"/>
      <c r="O12" s="14"/>
      <c r="P12" s="29"/>
      <c r="S12" s="10"/>
    </row>
    <row r="13" spans="1:19" ht="15">
      <c r="A13" s="17" t="s">
        <v>10</v>
      </c>
      <c r="B13" s="17"/>
      <c r="C13" s="18"/>
      <c r="D13" s="18"/>
      <c r="E13" s="18"/>
      <c r="I13" s="10"/>
      <c r="J13" s="10"/>
      <c r="K13" s="10"/>
      <c r="L13" s="10"/>
      <c r="M13" s="10"/>
      <c r="N13" s="14"/>
      <c r="O13" s="28" t="s">
        <v>11</v>
      </c>
      <c r="P13" s="28"/>
      <c r="Q13" s="10"/>
      <c r="S13" s="17" t="s">
        <v>10</v>
      </c>
    </row>
    <row r="14" spans="1:19" ht="15">
      <c r="A14" s="9">
        <v>2006</v>
      </c>
      <c r="B14" s="11">
        <v>306442</v>
      </c>
      <c r="C14" s="11">
        <v>456569</v>
      </c>
      <c r="D14" s="43">
        <v>0</v>
      </c>
      <c r="E14" s="19">
        <v>763011</v>
      </c>
      <c r="F14" s="47">
        <v>0</v>
      </c>
      <c r="G14" s="46">
        <v>0</v>
      </c>
      <c r="H14" s="46">
        <v>0</v>
      </c>
      <c r="I14" s="46">
        <v>0</v>
      </c>
      <c r="J14" s="46">
        <v>0</v>
      </c>
      <c r="K14" s="10"/>
      <c r="L14" s="9" t="s">
        <v>12</v>
      </c>
      <c r="M14" s="10"/>
      <c r="N14" s="27">
        <f>O14-P14</f>
        <v>780409</v>
      </c>
      <c r="O14" s="16">
        <v>763011</v>
      </c>
      <c r="P14" s="16">
        <v>-17398</v>
      </c>
      <c r="Q14" s="13">
        <v>-0.0223</v>
      </c>
      <c r="S14" s="9">
        <v>2006</v>
      </c>
    </row>
    <row r="15" spans="1:19" ht="15">
      <c r="A15" s="9">
        <v>2002</v>
      </c>
      <c r="B15" s="11">
        <v>283739</v>
      </c>
      <c r="C15" s="11">
        <v>392086</v>
      </c>
      <c r="D15" s="19">
        <v>12451</v>
      </c>
      <c r="E15" s="19">
        <v>688276</v>
      </c>
      <c r="F15" s="48">
        <v>0</v>
      </c>
      <c r="G15" s="48">
        <v>0</v>
      </c>
      <c r="H15" s="48">
        <v>0</v>
      </c>
      <c r="I15" s="46">
        <v>0</v>
      </c>
      <c r="J15" s="46">
        <v>0</v>
      </c>
      <c r="K15" s="11">
        <v>817118</v>
      </c>
      <c r="L15" s="11">
        <v>688276</v>
      </c>
      <c r="M15" s="10"/>
      <c r="N15" s="14"/>
      <c r="O15" s="14"/>
      <c r="P15" s="16">
        <v>74735</v>
      </c>
      <c r="Q15" s="10"/>
      <c r="S15" s="9">
        <v>2002</v>
      </c>
    </row>
    <row r="16" spans="1:19" ht="15">
      <c r="A16" s="10"/>
      <c r="B16" s="11">
        <v>22703</v>
      </c>
      <c r="C16" s="11">
        <v>64483</v>
      </c>
      <c r="D16" s="19">
        <v>-12451</v>
      </c>
      <c r="E16" s="19">
        <v>74735</v>
      </c>
      <c r="F16" s="47"/>
      <c r="I16" s="46">
        <v>0</v>
      </c>
      <c r="J16" s="46">
        <v>0</v>
      </c>
      <c r="K16" s="10"/>
      <c r="L16" s="10"/>
      <c r="M16" s="10"/>
      <c r="N16" s="14"/>
      <c r="O16" s="14"/>
      <c r="P16" s="14"/>
      <c r="Q16" s="10"/>
      <c r="S16" s="10"/>
    </row>
    <row r="17" spans="1:19" ht="15">
      <c r="A17" s="10" t="s">
        <v>13</v>
      </c>
      <c r="B17" s="10"/>
      <c r="C17" s="11"/>
      <c r="D17" s="20"/>
      <c r="E17" s="20"/>
      <c r="F17" s="48"/>
      <c r="I17" s="10"/>
      <c r="J17" s="10"/>
      <c r="K17" s="10"/>
      <c r="L17" s="10"/>
      <c r="M17" s="10"/>
      <c r="N17" s="14"/>
      <c r="O17" s="14" t="s">
        <v>14</v>
      </c>
      <c r="P17" s="14"/>
      <c r="Q17" s="10"/>
      <c r="S17" s="10" t="s">
        <v>13</v>
      </c>
    </row>
    <row r="18" spans="1:19" ht="15">
      <c r="A18" s="9">
        <v>2006</v>
      </c>
      <c r="B18" s="19">
        <v>3344398</v>
      </c>
      <c r="C18" s="19">
        <v>4720164</v>
      </c>
      <c r="D18" s="19">
        <v>170711</v>
      </c>
      <c r="E18" s="19">
        <v>21594</v>
      </c>
      <c r="F18" s="47">
        <v>47419</v>
      </c>
      <c r="G18" s="47">
        <v>23562</v>
      </c>
      <c r="H18" s="47">
        <v>55</v>
      </c>
      <c r="I18" s="46">
        <v>0</v>
      </c>
      <c r="J18" s="46">
        <v>0</v>
      </c>
      <c r="K18" s="10"/>
      <c r="L18" s="10" t="s">
        <v>15</v>
      </c>
      <c r="M18" s="10"/>
      <c r="N18" s="27">
        <f>O18-P18</f>
        <v>8899059</v>
      </c>
      <c r="O18" s="30">
        <v>8327903</v>
      </c>
      <c r="P18" s="30">
        <v>-571156</v>
      </c>
      <c r="Q18" s="10">
        <v>-0.06418</v>
      </c>
      <c r="S18" s="9">
        <v>2006</v>
      </c>
    </row>
    <row r="19" spans="1:19" ht="15">
      <c r="A19" s="9">
        <v>2002</v>
      </c>
      <c r="B19" s="19">
        <v>3136840</v>
      </c>
      <c r="C19" s="19">
        <v>3646543</v>
      </c>
      <c r="D19" s="19">
        <v>257047</v>
      </c>
      <c r="E19" s="19">
        <v>33660</v>
      </c>
      <c r="F19" s="47">
        <v>6531</v>
      </c>
      <c r="G19" s="47">
        <v>0</v>
      </c>
      <c r="H19" s="48">
        <v>0</v>
      </c>
      <c r="I19" s="46">
        <v>0</v>
      </c>
      <c r="J19" s="46">
        <v>0</v>
      </c>
      <c r="K19" s="11">
        <v>7738821</v>
      </c>
      <c r="L19" s="10">
        <v>7080621</v>
      </c>
      <c r="M19" s="10" t="s">
        <v>3</v>
      </c>
      <c r="N19" s="14"/>
      <c r="O19" s="30" t="s">
        <v>16</v>
      </c>
      <c r="P19" s="30">
        <v>1247282</v>
      </c>
      <c r="Q19" s="10"/>
      <c r="S19" s="9">
        <v>2002</v>
      </c>
    </row>
    <row r="20" spans="1:19" ht="15">
      <c r="A20" s="10"/>
      <c r="B20" s="19">
        <v>207558</v>
      </c>
      <c r="C20" s="19">
        <v>1073621</v>
      </c>
      <c r="D20" s="19">
        <v>-86336</v>
      </c>
      <c r="E20" s="19">
        <v>-12066</v>
      </c>
      <c r="F20" s="47">
        <v>40888</v>
      </c>
      <c r="G20" s="46">
        <v>23562</v>
      </c>
      <c r="H20" s="46">
        <v>55</v>
      </c>
      <c r="I20" s="46">
        <v>0</v>
      </c>
      <c r="J20" s="46">
        <v>0</v>
      </c>
      <c r="K20" s="10"/>
      <c r="L20" s="10"/>
      <c r="M20" s="10"/>
      <c r="N20" s="14"/>
      <c r="O20" s="14"/>
      <c r="P20" s="14"/>
      <c r="Q20" s="10"/>
      <c r="S20" s="10"/>
    </row>
    <row r="21" spans="1:19" ht="15">
      <c r="A21" s="9" t="s">
        <v>17</v>
      </c>
      <c r="B21" s="9"/>
      <c r="C21" s="10"/>
      <c r="D21" s="10"/>
      <c r="E21" s="10"/>
      <c r="I21" s="10"/>
      <c r="J21" s="10"/>
      <c r="K21" s="10"/>
      <c r="L21" s="10"/>
      <c r="M21" s="10"/>
      <c r="N21" s="14"/>
      <c r="O21" s="14" t="s">
        <v>18</v>
      </c>
      <c r="P21" s="30"/>
      <c r="Q21" s="10"/>
      <c r="S21" s="9" t="s">
        <v>17</v>
      </c>
    </row>
    <row r="22" spans="1:19" ht="15">
      <c r="A22" s="9">
        <v>2006</v>
      </c>
      <c r="B22" s="11">
        <v>623784</v>
      </c>
      <c r="C22" s="11">
        <v>832888</v>
      </c>
      <c r="D22" s="11">
        <v>13562</v>
      </c>
      <c r="E22" s="11">
        <v>2605</v>
      </c>
      <c r="F22" s="46">
        <v>38872</v>
      </c>
      <c r="G22" s="46">
        <v>24201</v>
      </c>
      <c r="H22" s="46">
        <v>10</v>
      </c>
      <c r="I22" s="11">
        <v>13</v>
      </c>
      <c r="J22" s="46">
        <v>0</v>
      </c>
      <c r="K22" s="10"/>
      <c r="L22" s="9" t="s">
        <v>19</v>
      </c>
      <c r="M22" s="10"/>
      <c r="N22" s="27">
        <f>O22-P22</f>
        <v>1586105</v>
      </c>
      <c r="O22" s="16">
        <v>1535935</v>
      </c>
      <c r="P22" s="30">
        <v>-50170</v>
      </c>
      <c r="Q22" s="13">
        <v>-0.0316</v>
      </c>
      <c r="S22" s="9">
        <v>2006</v>
      </c>
    </row>
    <row r="23" spans="1:19" ht="15">
      <c r="A23" s="9">
        <v>2002</v>
      </c>
      <c r="B23" s="11">
        <v>752998</v>
      </c>
      <c r="C23" s="11">
        <v>589463</v>
      </c>
      <c r="D23" s="11">
        <v>38831</v>
      </c>
      <c r="E23" s="11">
        <v>7463</v>
      </c>
      <c r="F23" s="46">
        <v>8206</v>
      </c>
      <c r="G23" s="46">
        <v>108</v>
      </c>
      <c r="H23" s="46">
        <v>0</v>
      </c>
      <c r="I23" s="11">
        <v>0</v>
      </c>
      <c r="J23" s="46">
        <v>0</v>
      </c>
      <c r="K23" s="11">
        <v>1432818</v>
      </c>
      <c r="L23" s="11">
        <v>1397069</v>
      </c>
      <c r="M23" s="10"/>
      <c r="N23" s="14"/>
      <c r="O23" s="16" t="s">
        <v>3</v>
      </c>
      <c r="P23" s="30">
        <v>138866</v>
      </c>
      <c r="Q23" s="10"/>
      <c r="S23" s="9">
        <v>2002</v>
      </c>
    </row>
    <row r="24" spans="1:19" ht="15">
      <c r="A24" s="10"/>
      <c r="B24" s="11">
        <v>-129214</v>
      </c>
      <c r="C24" s="11">
        <v>243425</v>
      </c>
      <c r="D24" s="11">
        <v>-25269</v>
      </c>
      <c r="E24" s="11">
        <v>-4858</v>
      </c>
      <c r="I24" s="10"/>
      <c r="J24" s="10"/>
      <c r="K24" s="11" t="s">
        <v>3</v>
      </c>
      <c r="L24" s="10"/>
      <c r="M24" s="10"/>
      <c r="N24" s="14"/>
      <c r="O24" s="30"/>
      <c r="P24" s="14"/>
      <c r="Q24" s="10"/>
      <c r="S24" s="10"/>
    </row>
    <row r="25" spans="1:19" ht="15">
      <c r="A25" s="9" t="s">
        <v>20</v>
      </c>
      <c r="B25" s="9"/>
      <c r="C25" s="10"/>
      <c r="D25" s="10"/>
      <c r="E25" s="10"/>
      <c r="I25" s="10"/>
      <c r="J25" s="10"/>
      <c r="K25" s="10"/>
      <c r="L25" s="10"/>
      <c r="M25" s="10"/>
      <c r="N25" s="14"/>
      <c r="O25" s="14" t="s">
        <v>21</v>
      </c>
      <c r="P25" s="14"/>
      <c r="Q25" s="10"/>
      <c r="S25" s="9" t="s">
        <v>20</v>
      </c>
    </row>
    <row r="26" spans="1:19" ht="15">
      <c r="A26" s="9">
        <v>2006</v>
      </c>
      <c r="B26" s="11">
        <v>419895</v>
      </c>
      <c r="C26" s="11">
        <v>642859</v>
      </c>
      <c r="D26" s="11">
        <v>3058</v>
      </c>
      <c r="E26" s="11">
        <v>5794</v>
      </c>
      <c r="F26" s="46">
        <v>3089</v>
      </c>
      <c r="G26" s="46">
        <v>0</v>
      </c>
      <c r="H26" s="46">
        <v>0</v>
      </c>
      <c r="I26" s="46">
        <v>0</v>
      </c>
      <c r="J26" s="46">
        <v>0</v>
      </c>
      <c r="K26" s="10"/>
      <c r="L26" s="9" t="s">
        <v>22</v>
      </c>
      <c r="M26" s="10"/>
      <c r="N26" s="27">
        <f>O26-P26</f>
        <v>1162391</v>
      </c>
      <c r="O26" s="16">
        <v>1074695</v>
      </c>
      <c r="P26" s="16">
        <v>-87696</v>
      </c>
      <c r="Q26" s="13">
        <v>-0.0754</v>
      </c>
      <c r="S26" s="9">
        <v>2006</v>
      </c>
    </row>
    <row r="27" spans="1:19" ht="15">
      <c r="A27" s="9">
        <v>2002</v>
      </c>
      <c r="B27" s="11">
        <v>465982</v>
      </c>
      <c r="C27" s="11">
        <v>509036</v>
      </c>
      <c r="D27" s="11">
        <v>10553</v>
      </c>
      <c r="E27" s="11">
        <v>3709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11">
        <v>1043792</v>
      </c>
      <c r="L27" s="11">
        <v>989280</v>
      </c>
      <c r="M27" s="10"/>
      <c r="N27" s="14"/>
      <c r="O27" s="39" t="s">
        <v>3</v>
      </c>
      <c r="P27" s="14"/>
      <c r="Q27" s="10"/>
      <c r="S27" s="9">
        <v>2002</v>
      </c>
    </row>
    <row r="28" spans="1:19" ht="15">
      <c r="A28" s="10"/>
      <c r="B28" s="11">
        <v>-46087</v>
      </c>
      <c r="C28" s="11">
        <v>133823</v>
      </c>
      <c r="D28" s="11">
        <v>-7495</v>
      </c>
      <c r="E28" s="11">
        <v>2085</v>
      </c>
      <c r="F28" s="46">
        <v>3089</v>
      </c>
      <c r="G28" s="46">
        <v>0</v>
      </c>
      <c r="I28" s="46">
        <v>0</v>
      </c>
      <c r="J28" s="46">
        <v>0</v>
      </c>
      <c r="K28" s="10"/>
      <c r="L28" s="11">
        <v>989280</v>
      </c>
      <c r="M28" s="10"/>
      <c r="N28" s="14"/>
      <c r="O28" s="14"/>
      <c r="P28" s="14"/>
      <c r="Q28" s="10"/>
      <c r="S28" s="10"/>
    </row>
    <row r="29" spans="1:19" ht="15">
      <c r="A29" s="10" t="s">
        <v>23</v>
      </c>
      <c r="B29" s="10"/>
      <c r="C29" s="10"/>
      <c r="D29" s="10"/>
      <c r="E29" s="10"/>
      <c r="I29" s="10"/>
      <c r="J29" s="10"/>
      <c r="K29" s="10"/>
      <c r="L29" s="10"/>
      <c r="M29" s="10"/>
      <c r="N29" s="14"/>
      <c r="O29" s="14" t="s">
        <v>24</v>
      </c>
      <c r="P29" s="14"/>
      <c r="Q29" s="10"/>
      <c r="S29" s="10" t="s">
        <v>23</v>
      </c>
    </row>
    <row r="30" spans="1:19" ht="15">
      <c r="A30" s="10">
        <v>2006</v>
      </c>
      <c r="B30" s="43">
        <v>0</v>
      </c>
      <c r="C30" s="19">
        <v>111726</v>
      </c>
      <c r="D30" s="43">
        <v>0</v>
      </c>
      <c r="E30" s="43">
        <v>0</v>
      </c>
      <c r="F30" s="47">
        <v>0</v>
      </c>
      <c r="G30" s="47">
        <v>3051</v>
      </c>
      <c r="H30" s="46">
        <v>0</v>
      </c>
      <c r="I30" s="46">
        <v>0</v>
      </c>
      <c r="J30" s="46">
        <v>0</v>
      </c>
      <c r="K30" s="19"/>
      <c r="L30" s="20" t="s">
        <v>27</v>
      </c>
      <c r="M30" s="20" t="s">
        <v>3</v>
      </c>
      <c r="N30" s="27">
        <f>O30-P30</f>
        <v>122356</v>
      </c>
      <c r="O30" s="30">
        <v>114777</v>
      </c>
      <c r="P30" s="30">
        <v>-7579</v>
      </c>
      <c r="Q30" s="10">
        <v>-0.06194</v>
      </c>
      <c r="S30" s="10">
        <v>2006</v>
      </c>
    </row>
    <row r="31" spans="1:19" ht="15">
      <c r="A31" s="10">
        <v>2002</v>
      </c>
      <c r="B31" s="43">
        <v>0</v>
      </c>
      <c r="C31" s="19">
        <v>119268</v>
      </c>
      <c r="D31" s="19">
        <v>7733</v>
      </c>
      <c r="E31" s="19">
        <v>1232</v>
      </c>
      <c r="F31" s="47">
        <v>0</v>
      </c>
      <c r="G31" s="47">
        <v>0</v>
      </c>
      <c r="H31" s="46">
        <v>0</v>
      </c>
      <c r="I31" s="46">
        <v>0</v>
      </c>
      <c r="J31" s="46">
        <v>0</v>
      </c>
      <c r="K31" s="19">
        <v>133302</v>
      </c>
      <c r="L31" s="19">
        <v>128233</v>
      </c>
      <c r="M31" s="20"/>
      <c r="N31" s="31"/>
      <c r="O31" s="31"/>
      <c r="P31" s="30">
        <v>-13456</v>
      </c>
      <c r="Q31" s="10"/>
      <c r="S31" s="10">
        <v>2002</v>
      </c>
    </row>
    <row r="32" spans="1:19" ht="15">
      <c r="A32" s="10"/>
      <c r="B32" s="19" t="s">
        <v>25</v>
      </c>
      <c r="C32" s="19">
        <v>-7542</v>
      </c>
      <c r="D32" s="19">
        <v>-7733</v>
      </c>
      <c r="E32" s="19">
        <v>-1232</v>
      </c>
      <c r="F32" s="47" t="s">
        <v>26</v>
      </c>
      <c r="G32" s="47">
        <v>3051</v>
      </c>
      <c r="I32" s="46">
        <v>0</v>
      </c>
      <c r="J32" s="46">
        <v>0</v>
      </c>
      <c r="K32" s="10"/>
      <c r="L32" s="10"/>
      <c r="M32" s="10"/>
      <c r="N32" s="14"/>
      <c r="O32" s="14"/>
      <c r="P32" s="14"/>
      <c r="Q32" s="10"/>
      <c r="S32" s="10"/>
    </row>
    <row r="33" spans="1:19" ht="15">
      <c r="A33" s="9" t="s">
        <v>28</v>
      </c>
      <c r="B33" s="9"/>
      <c r="C33" s="10"/>
      <c r="D33" s="10"/>
      <c r="E33" s="10"/>
      <c r="I33" s="10"/>
      <c r="J33" s="10"/>
      <c r="K33" s="10"/>
      <c r="L33" s="10"/>
      <c r="M33" s="10"/>
      <c r="N33" s="14"/>
      <c r="O33" s="14" t="s">
        <v>8</v>
      </c>
      <c r="P33" s="14"/>
      <c r="Q33" s="10"/>
      <c r="S33" s="9" t="s">
        <v>28</v>
      </c>
    </row>
    <row r="34" spans="1:19" ht="15">
      <c r="A34" s="9">
        <v>2006</v>
      </c>
      <c r="B34" s="11">
        <v>143897</v>
      </c>
      <c r="C34" s="11">
        <v>97565</v>
      </c>
      <c r="D34" s="11">
        <v>4463</v>
      </c>
      <c r="E34" s="11">
        <v>5769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10"/>
      <c r="L34" s="9" t="s">
        <v>9</v>
      </c>
      <c r="M34" s="10"/>
      <c r="N34" s="27">
        <f>O34-P34</f>
        <v>258053</v>
      </c>
      <c r="O34" s="16">
        <v>251694</v>
      </c>
      <c r="P34" s="32">
        <v>-6359</v>
      </c>
      <c r="Q34" s="13">
        <v>-0.0246</v>
      </c>
      <c r="S34" s="9">
        <v>2006</v>
      </c>
    </row>
    <row r="35" spans="1:19" ht="15">
      <c r="A35" s="9">
        <v>2002</v>
      </c>
      <c r="B35" s="11">
        <v>164605</v>
      </c>
      <c r="C35" s="11">
        <v>61011</v>
      </c>
      <c r="D35" s="11">
        <v>2789</v>
      </c>
      <c r="E35" s="11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11">
        <v>235246</v>
      </c>
      <c r="L35" s="11">
        <v>228405</v>
      </c>
      <c r="M35" s="10"/>
      <c r="N35" s="14"/>
      <c r="O35" s="14"/>
      <c r="P35" s="16">
        <v>23289</v>
      </c>
      <c r="Q35" s="10"/>
      <c r="S35" s="9">
        <v>2002</v>
      </c>
    </row>
    <row r="36" spans="1:19" ht="15">
      <c r="A36" s="10"/>
      <c r="B36" s="11">
        <v>-20708</v>
      </c>
      <c r="C36" s="11">
        <v>36554</v>
      </c>
      <c r="D36" s="11">
        <v>1674</v>
      </c>
      <c r="E36" s="11">
        <v>5769</v>
      </c>
      <c r="I36" s="46">
        <v>0</v>
      </c>
      <c r="J36" s="46">
        <v>0</v>
      </c>
      <c r="K36" s="10"/>
      <c r="L36" s="10"/>
      <c r="M36" s="10"/>
      <c r="N36" s="14"/>
      <c r="O36" s="14"/>
      <c r="P36" s="14"/>
      <c r="Q36" s="10"/>
      <c r="S36" s="10"/>
    </row>
    <row r="37" spans="1:19" ht="15">
      <c r="A37" s="9" t="s">
        <v>29</v>
      </c>
      <c r="B37" s="9"/>
      <c r="C37" s="10"/>
      <c r="D37" s="10"/>
      <c r="E37" s="10"/>
      <c r="I37" s="10"/>
      <c r="J37" s="10"/>
      <c r="K37" s="10"/>
      <c r="L37" s="10"/>
      <c r="M37" s="10"/>
      <c r="N37" s="14"/>
      <c r="O37" s="14" t="s">
        <v>30</v>
      </c>
      <c r="P37" s="14"/>
      <c r="Q37" s="10"/>
      <c r="S37" s="9" t="s">
        <v>29</v>
      </c>
    </row>
    <row r="38" spans="1:19" ht="15">
      <c r="A38" s="23">
        <v>2006</v>
      </c>
      <c r="B38" s="11">
        <v>2182833</v>
      </c>
      <c r="C38" s="11">
        <v>1599968</v>
      </c>
      <c r="D38" s="11">
        <v>48477</v>
      </c>
      <c r="E38" s="11">
        <v>20644</v>
      </c>
      <c r="F38" s="46">
        <v>17</v>
      </c>
      <c r="G38" s="46">
        <v>3</v>
      </c>
      <c r="H38" s="46">
        <v>0</v>
      </c>
      <c r="I38" s="46">
        <v>0</v>
      </c>
      <c r="J38" s="46">
        <v>0</v>
      </c>
      <c r="K38" s="10"/>
      <c r="L38" s="9" t="s">
        <v>15</v>
      </c>
      <c r="M38" s="10"/>
      <c r="N38" s="27">
        <f>O38-P38</f>
        <v>4884544</v>
      </c>
      <c r="O38" s="16">
        <v>3851942</v>
      </c>
      <c r="P38" s="16">
        <v>-1032602</v>
      </c>
      <c r="Q38" s="13">
        <v>-0.2114</v>
      </c>
      <c r="S38" s="23">
        <v>2006</v>
      </c>
    </row>
    <row r="39" spans="1:19" ht="15">
      <c r="A39" s="9">
        <v>2002</v>
      </c>
      <c r="B39" s="11">
        <v>2161349</v>
      </c>
      <c r="C39" s="11">
        <v>1537124</v>
      </c>
      <c r="D39" s="11">
        <v>61791</v>
      </c>
      <c r="E39" s="11">
        <v>6241</v>
      </c>
      <c r="F39" s="46">
        <v>53</v>
      </c>
      <c r="G39" s="46">
        <v>0</v>
      </c>
      <c r="H39" s="46">
        <v>0</v>
      </c>
      <c r="I39" s="46">
        <v>0</v>
      </c>
      <c r="J39" s="46">
        <v>0</v>
      </c>
      <c r="K39" s="11">
        <v>5143674</v>
      </c>
      <c r="L39" s="11">
        <v>3766558</v>
      </c>
      <c r="M39" s="10"/>
      <c r="N39" s="14"/>
      <c r="O39" s="39" t="s">
        <v>3</v>
      </c>
      <c r="P39" s="16">
        <v>85384</v>
      </c>
      <c r="Q39" s="10"/>
      <c r="S39" s="9">
        <v>2002</v>
      </c>
    </row>
    <row r="40" spans="1:19" ht="15">
      <c r="A40" s="18"/>
      <c r="B40" s="11">
        <v>21484</v>
      </c>
      <c r="C40" s="11">
        <v>62844</v>
      </c>
      <c r="D40" s="11">
        <v>-13314</v>
      </c>
      <c r="E40" s="11"/>
      <c r="I40" s="46">
        <v>0</v>
      </c>
      <c r="J40" s="46">
        <v>0</v>
      </c>
      <c r="K40" s="10"/>
      <c r="L40" s="10"/>
      <c r="M40" s="10"/>
      <c r="N40" s="14"/>
      <c r="O40" s="14"/>
      <c r="P40" s="14"/>
      <c r="Q40" s="10"/>
      <c r="S40" s="18"/>
    </row>
    <row r="41" spans="1:19" ht="15">
      <c r="A41" s="17" t="s">
        <v>31</v>
      </c>
      <c r="B41" s="17"/>
      <c r="C41" s="18"/>
      <c r="D41" s="18"/>
      <c r="E41" s="18"/>
      <c r="I41" s="10"/>
      <c r="J41" s="10"/>
      <c r="K41" s="10"/>
      <c r="L41" s="10"/>
      <c r="M41" s="10"/>
      <c r="N41" s="14" t="s">
        <v>3</v>
      </c>
      <c r="O41" s="14" t="s">
        <v>30</v>
      </c>
      <c r="P41" s="14" t="s">
        <v>3</v>
      </c>
      <c r="Q41" s="10"/>
      <c r="S41" s="17" t="s">
        <v>31</v>
      </c>
    </row>
    <row r="42" spans="1:19" ht="15">
      <c r="A42" s="23">
        <v>2006</v>
      </c>
      <c r="B42" s="11">
        <v>1138048</v>
      </c>
      <c r="C42" s="11">
        <v>952143</v>
      </c>
      <c r="D42" s="11">
        <v>116</v>
      </c>
      <c r="E42" s="11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10"/>
      <c r="L42" s="9" t="s">
        <v>15</v>
      </c>
      <c r="M42" s="10"/>
      <c r="N42" s="27">
        <f>O42-P42</f>
        <v>2134908</v>
      </c>
      <c r="O42" s="16">
        <v>2090307</v>
      </c>
      <c r="P42" s="16">
        <v>-44601</v>
      </c>
      <c r="Q42" s="13">
        <v>-0.0209</v>
      </c>
      <c r="S42" s="23">
        <v>2006</v>
      </c>
    </row>
    <row r="43" spans="1:19" ht="15">
      <c r="A43" s="9">
        <v>2002</v>
      </c>
      <c r="B43" s="11">
        <v>1104622</v>
      </c>
      <c r="C43" s="11">
        <v>814295</v>
      </c>
      <c r="D43" s="11">
        <v>0</v>
      </c>
      <c r="E43" s="11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11">
        <v>2048998</v>
      </c>
      <c r="L43" s="11">
        <v>1918917</v>
      </c>
      <c r="M43" s="10"/>
      <c r="N43" s="14"/>
      <c r="O43" s="14"/>
      <c r="P43" s="16">
        <v>171390</v>
      </c>
      <c r="Q43" s="10"/>
      <c r="S43" s="9">
        <v>2002</v>
      </c>
    </row>
    <row r="44" spans="1:19" ht="15">
      <c r="A44" s="18"/>
      <c r="B44" s="11">
        <v>33426</v>
      </c>
      <c r="C44" s="11">
        <v>137848</v>
      </c>
      <c r="D44" s="11">
        <v>116</v>
      </c>
      <c r="E44" s="18">
        <v>0</v>
      </c>
      <c r="F44" s="46" t="s">
        <v>3</v>
      </c>
      <c r="I44" s="46">
        <v>0</v>
      </c>
      <c r="J44" s="46">
        <v>0</v>
      </c>
      <c r="K44" s="10"/>
      <c r="L44" s="10"/>
      <c r="M44" s="10"/>
      <c r="N44" s="14"/>
      <c r="O44" s="14"/>
      <c r="P44" s="14"/>
      <c r="Q44" s="10"/>
      <c r="S44" s="18"/>
    </row>
    <row r="45" spans="1:19" ht="15">
      <c r="A45" s="9" t="s">
        <v>32</v>
      </c>
      <c r="B45" s="9"/>
      <c r="C45" s="10"/>
      <c r="D45" s="10"/>
      <c r="E45" s="10"/>
      <c r="I45" s="10"/>
      <c r="J45" s="10"/>
      <c r="K45" s="10"/>
      <c r="L45" s="10"/>
      <c r="M45" s="10"/>
      <c r="N45" s="14"/>
      <c r="O45" s="14" t="s">
        <v>30</v>
      </c>
      <c r="P45" s="14"/>
      <c r="Q45" s="10"/>
      <c r="S45" s="9" t="s">
        <v>32</v>
      </c>
    </row>
    <row r="46" spans="1:19" ht="15">
      <c r="A46" s="9" t="s">
        <v>33</v>
      </c>
      <c r="B46" s="11">
        <v>118134</v>
      </c>
      <c r="C46" s="11">
        <v>219810</v>
      </c>
      <c r="D46" s="11">
        <v>0</v>
      </c>
      <c r="E46" s="11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10"/>
      <c r="L46" s="10" t="s">
        <v>15</v>
      </c>
      <c r="M46" s="9"/>
      <c r="N46" s="27">
        <f>O46-P46</f>
        <v>348988</v>
      </c>
      <c r="O46" s="14">
        <v>337944</v>
      </c>
      <c r="P46" s="16">
        <v>-11044</v>
      </c>
      <c r="Q46" s="10">
        <v>-0.03165</v>
      </c>
      <c r="S46" s="9" t="s">
        <v>33</v>
      </c>
    </row>
    <row r="47" spans="1:19" ht="15">
      <c r="A47" s="9" t="s">
        <v>34</v>
      </c>
      <c r="B47" s="11">
        <v>116693</v>
      </c>
      <c r="C47" s="11">
        <v>232344</v>
      </c>
      <c r="D47" s="11">
        <v>8742</v>
      </c>
      <c r="E47" s="11">
        <v>4716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10">
        <v>385462</v>
      </c>
      <c r="L47" s="11">
        <v>362495</v>
      </c>
      <c r="M47" s="11"/>
      <c r="N47" s="14"/>
      <c r="O47" s="14"/>
      <c r="P47" s="14">
        <v>-24551</v>
      </c>
      <c r="Q47" s="11"/>
      <c r="S47" s="9" t="s">
        <v>34</v>
      </c>
    </row>
    <row r="48" spans="1:19" ht="15">
      <c r="A48" s="10"/>
      <c r="B48" s="11">
        <v>1441</v>
      </c>
      <c r="C48" s="11">
        <v>-12534</v>
      </c>
      <c r="D48" s="11">
        <v>-8742</v>
      </c>
      <c r="E48" s="11">
        <v>-4716</v>
      </c>
      <c r="I48" s="46">
        <v>0</v>
      </c>
      <c r="J48" s="46">
        <v>0</v>
      </c>
      <c r="K48" s="10"/>
      <c r="L48" s="10"/>
      <c r="M48" s="10"/>
      <c r="N48" s="14"/>
      <c r="O48" s="14"/>
      <c r="P48" s="14"/>
      <c r="Q48" s="10"/>
      <c r="S48" s="10"/>
    </row>
    <row r="49" spans="1:19" ht="15">
      <c r="A49" s="9" t="s">
        <v>35</v>
      </c>
      <c r="B49" s="9"/>
      <c r="C49" s="10"/>
      <c r="D49" s="10"/>
      <c r="E49" s="10"/>
      <c r="I49" s="10"/>
      <c r="J49" s="10"/>
      <c r="K49" s="10"/>
      <c r="L49" s="10"/>
      <c r="M49" s="14"/>
      <c r="N49" s="14"/>
      <c r="O49" s="28" t="s">
        <v>36</v>
      </c>
      <c r="P49" s="28"/>
      <c r="Q49" s="10"/>
      <c r="S49" s="9" t="s">
        <v>35</v>
      </c>
    </row>
    <row r="50" spans="1:19" ht="15">
      <c r="A50" s="9">
        <v>2006</v>
      </c>
      <c r="B50" s="11">
        <v>248105</v>
      </c>
      <c r="C50" s="11">
        <v>177376</v>
      </c>
      <c r="D50" s="11">
        <v>4973</v>
      </c>
      <c r="E50" s="11">
        <v>11970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10"/>
      <c r="L50" s="9" t="s">
        <v>37</v>
      </c>
      <c r="M50" s="9"/>
      <c r="N50" s="27">
        <f>O50-P50</f>
        <v>458927</v>
      </c>
      <c r="O50" s="16">
        <v>445306</v>
      </c>
      <c r="P50" s="16">
        <v>-13621</v>
      </c>
      <c r="Q50" s="10">
        <v>-0.02968</v>
      </c>
      <c r="S50" s="9">
        <v>2006</v>
      </c>
    </row>
    <row r="51" spans="1:19" ht="15">
      <c r="A51" s="9">
        <v>2002</v>
      </c>
      <c r="B51" s="11">
        <v>256348</v>
      </c>
      <c r="C51" s="11">
        <v>138038</v>
      </c>
      <c r="D51" s="11">
        <v>10637</v>
      </c>
      <c r="E51" s="11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11">
        <v>416533</v>
      </c>
      <c r="L51" s="11">
        <v>405023</v>
      </c>
      <c r="M51" s="24" t="s">
        <v>3</v>
      </c>
      <c r="N51" s="16"/>
      <c r="O51" s="14"/>
      <c r="P51" s="14"/>
      <c r="Q51" s="10"/>
      <c r="S51" s="9">
        <v>2002</v>
      </c>
    </row>
    <row r="52" spans="1:19" ht="15">
      <c r="A52" s="10"/>
      <c r="B52" s="11">
        <v>-8243</v>
      </c>
      <c r="C52" s="11">
        <v>39338</v>
      </c>
      <c r="D52" s="11">
        <v>-5664</v>
      </c>
      <c r="E52" s="11">
        <v>11970</v>
      </c>
      <c r="I52" s="46">
        <v>0</v>
      </c>
      <c r="J52" s="46">
        <v>0</v>
      </c>
      <c r="K52" s="10"/>
      <c r="L52" s="10"/>
      <c r="M52" s="10"/>
      <c r="N52" s="14"/>
      <c r="O52" s="14"/>
      <c r="P52" s="14"/>
      <c r="Q52" s="10"/>
      <c r="S52" s="10"/>
    </row>
    <row r="53" spans="1:19" ht="15">
      <c r="A53" s="9" t="s">
        <v>38</v>
      </c>
      <c r="B53" s="9"/>
      <c r="C53" s="10"/>
      <c r="D53" s="10"/>
      <c r="E53" s="10"/>
      <c r="I53" s="10"/>
      <c r="J53" s="10"/>
      <c r="K53" s="10"/>
      <c r="L53" s="10"/>
      <c r="M53" s="10"/>
      <c r="N53" s="14"/>
      <c r="O53" s="16" t="s">
        <v>39</v>
      </c>
      <c r="P53" s="14"/>
      <c r="Q53" s="10"/>
      <c r="S53" s="9" t="s">
        <v>38</v>
      </c>
    </row>
    <row r="54" spans="1:19" ht="15">
      <c r="A54" s="9" t="s">
        <v>40</v>
      </c>
      <c r="B54" s="11">
        <v>1442526</v>
      </c>
      <c r="C54" s="11">
        <v>1986881</v>
      </c>
      <c r="D54" s="11">
        <v>23618</v>
      </c>
      <c r="E54" s="11">
        <v>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11"/>
      <c r="L54" s="24" t="s">
        <v>41</v>
      </c>
      <c r="M54" s="10"/>
      <c r="N54" s="27">
        <f>O54-P54</f>
        <v>3586292</v>
      </c>
      <c r="O54" s="16">
        <v>3453032</v>
      </c>
      <c r="P54" s="14">
        <v>-133260</v>
      </c>
      <c r="Q54" s="10">
        <v>-0.03716</v>
      </c>
      <c r="S54" s="9" t="s">
        <v>40</v>
      </c>
    </row>
    <row r="55" spans="1:19" ht="15">
      <c r="A55" s="9" t="s">
        <v>42</v>
      </c>
      <c r="B55" s="11">
        <v>1657183</v>
      </c>
      <c r="C55" s="11">
        <v>1740541</v>
      </c>
      <c r="D55" s="11">
        <v>31412</v>
      </c>
      <c r="E55" s="11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11">
        <v>3429136</v>
      </c>
      <c r="L55" s="11">
        <v>3429136</v>
      </c>
      <c r="M55" s="10"/>
      <c r="N55" s="16"/>
      <c r="O55" s="16"/>
      <c r="P55" s="14"/>
      <c r="Q55" s="10"/>
      <c r="S55" s="9" t="s">
        <v>42</v>
      </c>
    </row>
    <row r="56" spans="1:19" ht="15">
      <c r="A56" s="17" t="s">
        <v>3</v>
      </c>
      <c r="B56" s="11">
        <v>-214657</v>
      </c>
      <c r="C56" s="11">
        <v>246340</v>
      </c>
      <c r="D56" s="11">
        <v>-7794</v>
      </c>
      <c r="E56" s="11">
        <v>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11"/>
      <c r="L56" s="11"/>
      <c r="M56" s="10"/>
      <c r="N56" s="16"/>
      <c r="O56" s="16"/>
      <c r="P56" s="16">
        <v>23896</v>
      </c>
      <c r="Q56" s="10"/>
      <c r="S56" s="17" t="s">
        <v>3</v>
      </c>
    </row>
    <row r="57" spans="1:19" ht="15">
      <c r="A57" s="9" t="s">
        <v>43</v>
      </c>
      <c r="B57" s="9"/>
      <c r="C57" s="10"/>
      <c r="D57" s="10"/>
      <c r="E57" s="10"/>
      <c r="I57" s="10"/>
      <c r="J57" s="10"/>
      <c r="K57" s="10"/>
      <c r="L57" s="10"/>
      <c r="M57" s="10"/>
      <c r="N57" s="14"/>
      <c r="O57" s="28" t="s">
        <v>30</v>
      </c>
      <c r="P57" s="14"/>
      <c r="Q57" s="10"/>
      <c r="S57" s="9" t="s">
        <v>43</v>
      </c>
    </row>
    <row r="58" spans="1:19" ht="15">
      <c r="A58" s="9">
        <v>2006</v>
      </c>
      <c r="B58" s="11">
        <v>831785</v>
      </c>
      <c r="C58" s="11">
        <v>812496</v>
      </c>
      <c r="D58" s="11">
        <v>22590</v>
      </c>
      <c r="E58" s="11">
        <v>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10"/>
      <c r="L58" s="9" t="s">
        <v>15</v>
      </c>
      <c r="M58" s="10"/>
      <c r="N58" s="27">
        <f>O58-P58</f>
        <v>1719351</v>
      </c>
      <c r="O58" s="16">
        <v>1666922</v>
      </c>
      <c r="P58" s="16">
        <v>-52429</v>
      </c>
      <c r="Q58" s="13">
        <v>-0.0305</v>
      </c>
      <c r="S58" s="9">
        <v>2006</v>
      </c>
    </row>
    <row r="59" spans="1:19" ht="15">
      <c r="A59" s="9">
        <v>2002</v>
      </c>
      <c r="B59" s="11">
        <v>840694</v>
      </c>
      <c r="C59" s="11">
        <v>640568</v>
      </c>
      <c r="D59" s="11">
        <v>37270</v>
      </c>
      <c r="E59" s="11">
        <v>2815</v>
      </c>
      <c r="F59" s="46">
        <v>6</v>
      </c>
      <c r="G59" s="46">
        <v>0</v>
      </c>
      <c r="H59" s="46">
        <v>0</v>
      </c>
      <c r="I59" s="46">
        <v>0</v>
      </c>
      <c r="J59" s="46">
        <v>0</v>
      </c>
      <c r="K59" s="22">
        <v>1523282</v>
      </c>
      <c r="L59" s="11">
        <v>1521353</v>
      </c>
      <c r="M59" s="10"/>
      <c r="N59" s="14"/>
      <c r="O59" s="14"/>
      <c r="P59" s="14"/>
      <c r="Q59" s="10"/>
      <c r="S59" s="9">
        <v>2002</v>
      </c>
    </row>
    <row r="60" spans="1:19" ht="15">
      <c r="A60" s="10"/>
      <c r="B60" s="11">
        <v>-8909</v>
      </c>
      <c r="C60" s="11">
        <v>171928</v>
      </c>
      <c r="D60" s="11">
        <v>-14680</v>
      </c>
      <c r="E60" s="11">
        <v>-2764</v>
      </c>
      <c r="F60" s="46">
        <v>-6</v>
      </c>
      <c r="G60" s="46">
        <v>0</v>
      </c>
      <c r="I60" s="46">
        <v>0</v>
      </c>
      <c r="J60" s="46">
        <v>0</v>
      </c>
      <c r="K60" s="10"/>
      <c r="L60" s="10"/>
      <c r="M60" s="9" t="s">
        <v>3</v>
      </c>
      <c r="N60" s="14"/>
      <c r="O60" s="14"/>
      <c r="P60" s="14"/>
      <c r="Q60" s="10"/>
      <c r="S60" s="10"/>
    </row>
    <row r="61" spans="1:19" ht="15">
      <c r="A61" s="9" t="s">
        <v>44</v>
      </c>
      <c r="B61" s="9"/>
      <c r="C61" s="10"/>
      <c r="D61" s="10"/>
      <c r="E61" s="10"/>
      <c r="I61" s="10"/>
      <c r="J61" s="10"/>
      <c r="K61" s="10"/>
      <c r="L61" s="10"/>
      <c r="M61" s="10"/>
      <c r="N61" s="14"/>
      <c r="O61" s="28" t="s">
        <v>8</v>
      </c>
      <c r="P61" s="14"/>
      <c r="Q61" s="10"/>
      <c r="S61" s="9" t="s">
        <v>44</v>
      </c>
    </row>
    <row r="62" spans="1:19" ht="15">
      <c r="A62" s="9">
        <v>2006</v>
      </c>
      <c r="B62" s="11">
        <v>522388</v>
      </c>
      <c r="C62" s="11">
        <v>492937</v>
      </c>
      <c r="D62" s="11">
        <v>2201</v>
      </c>
      <c r="E62" s="11">
        <v>5176</v>
      </c>
      <c r="F62" s="46">
        <v>348</v>
      </c>
      <c r="G62" s="46">
        <v>0</v>
      </c>
      <c r="H62" s="46">
        <v>0</v>
      </c>
      <c r="I62" s="46">
        <v>0</v>
      </c>
      <c r="J62" s="46">
        <v>0</v>
      </c>
      <c r="K62" s="10"/>
      <c r="L62" s="9" t="s">
        <v>9</v>
      </c>
      <c r="M62" s="10"/>
      <c r="N62" s="27">
        <f>O62-P62</f>
        <v>1071509</v>
      </c>
      <c r="O62" s="16">
        <v>1023050</v>
      </c>
      <c r="P62" s="16">
        <v>-48459</v>
      </c>
      <c r="Q62" s="10">
        <v>-0.04523</v>
      </c>
      <c r="S62" s="9">
        <v>2006</v>
      </c>
    </row>
    <row r="63" spans="1:19" ht="15">
      <c r="A63" s="9">
        <v>2002</v>
      </c>
      <c r="B63" s="11">
        <v>546382</v>
      </c>
      <c r="C63" s="11">
        <v>453550</v>
      </c>
      <c r="D63" s="11">
        <v>9946</v>
      </c>
      <c r="E63" s="11">
        <v>2209</v>
      </c>
      <c r="F63" s="46">
        <v>535</v>
      </c>
      <c r="G63" s="46">
        <v>0</v>
      </c>
      <c r="H63" s="46">
        <v>0</v>
      </c>
      <c r="I63" s="46">
        <v>0</v>
      </c>
      <c r="J63" s="46">
        <v>0</v>
      </c>
      <c r="K63" s="11">
        <v>1040021</v>
      </c>
      <c r="L63" s="11">
        <v>1012622</v>
      </c>
      <c r="M63" s="10"/>
      <c r="N63" s="14"/>
      <c r="O63" s="14"/>
      <c r="P63" s="14">
        <v>10428</v>
      </c>
      <c r="Q63" s="10"/>
      <c r="S63" s="9">
        <v>2002</v>
      </c>
    </row>
    <row r="64" spans="1:19" ht="15">
      <c r="A64" s="10"/>
      <c r="B64" s="11">
        <v>-23994</v>
      </c>
      <c r="C64" s="11">
        <v>39387</v>
      </c>
      <c r="D64" s="11">
        <v>-7745</v>
      </c>
      <c r="E64" s="11">
        <v>2967</v>
      </c>
      <c r="F64" s="46">
        <v>-187</v>
      </c>
      <c r="G64" s="46">
        <v>0</v>
      </c>
      <c r="H64" s="46">
        <v>0</v>
      </c>
      <c r="I64" s="46">
        <v>0</v>
      </c>
      <c r="J64" s="46">
        <v>0</v>
      </c>
      <c r="K64" s="10"/>
      <c r="L64" s="10"/>
      <c r="M64" s="10"/>
      <c r="N64" s="14"/>
      <c r="O64" s="14"/>
      <c r="P64" s="14"/>
      <c r="Q64" s="10"/>
      <c r="S64" s="10"/>
    </row>
    <row r="65" spans="1:19" ht="15">
      <c r="A65" s="9" t="s">
        <v>45</v>
      </c>
      <c r="B65" s="9"/>
      <c r="C65" s="10"/>
      <c r="D65" s="10"/>
      <c r="E65" s="10"/>
      <c r="I65" s="10"/>
      <c r="J65" s="10"/>
      <c r="K65" s="11"/>
      <c r="L65" s="11"/>
      <c r="M65" s="16"/>
      <c r="N65" s="14"/>
      <c r="O65" s="14"/>
      <c r="P65" s="14"/>
      <c r="Q65" s="10"/>
      <c r="S65" s="9" t="s">
        <v>45</v>
      </c>
    </row>
    <row r="66" spans="1:19" ht="15">
      <c r="A66" s="9">
        <v>2006</v>
      </c>
      <c r="B66" s="11">
        <v>459267</v>
      </c>
      <c r="C66" s="11">
        <v>369191</v>
      </c>
      <c r="D66" s="11">
        <v>16669</v>
      </c>
      <c r="E66" s="11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10"/>
      <c r="L66" s="11"/>
      <c r="M66" s="11"/>
      <c r="N66" s="16"/>
      <c r="O66" s="14" t="s">
        <v>8</v>
      </c>
      <c r="P66" s="14"/>
      <c r="Q66" s="10"/>
      <c r="S66" s="9">
        <v>2006</v>
      </c>
    </row>
    <row r="67" spans="1:19" ht="15">
      <c r="A67" s="9">
        <v>2002</v>
      </c>
      <c r="B67" s="11">
        <v>536026</v>
      </c>
      <c r="C67" s="11">
        <v>259911</v>
      </c>
      <c r="D67" s="11">
        <v>23631</v>
      </c>
      <c r="E67" s="11">
        <v>10322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10"/>
      <c r="L67" s="24" t="s">
        <v>9</v>
      </c>
      <c r="M67" s="11"/>
      <c r="N67" s="27">
        <f>O67-P67</f>
        <v>864083</v>
      </c>
      <c r="O67" s="16">
        <v>845127</v>
      </c>
      <c r="P67" s="16">
        <v>-18956</v>
      </c>
      <c r="Q67" s="13">
        <v>-0.0219</v>
      </c>
      <c r="S67" s="9">
        <v>2002</v>
      </c>
    </row>
    <row r="68" spans="1:19" ht="15">
      <c r="A68" s="10"/>
      <c r="B68" s="11">
        <v>-76759</v>
      </c>
      <c r="C68" s="11">
        <v>109280</v>
      </c>
      <c r="D68" s="11">
        <v>-6962</v>
      </c>
      <c r="E68" s="11">
        <v>-10322</v>
      </c>
      <c r="I68" s="46">
        <v>0</v>
      </c>
      <c r="J68" s="46">
        <v>0</v>
      </c>
      <c r="K68" s="11">
        <v>851966</v>
      </c>
      <c r="L68" s="11">
        <v>829890</v>
      </c>
      <c r="M68" s="11"/>
      <c r="S68" s="10"/>
    </row>
    <row r="69" spans="1:19" ht="15">
      <c r="A69" s="9" t="s">
        <v>46</v>
      </c>
      <c r="B69" s="9"/>
      <c r="C69" s="10"/>
      <c r="D69" s="10"/>
      <c r="E69" s="10"/>
      <c r="I69" s="10"/>
      <c r="J69" s="10"/>
      <c r="K69" s="10"/>
      <c r="L69" s="10"/>
      <c r="M69" s="10"/>
      <c r="N69" s="14"/>
      <c r="O69" s="14"/>
      <c r="P69" s="14"/>
      <c r="Q69" s="10"/>
      <c r="S69" s="9" t="s">
        <v>46</v>
      </c>
    </row>
    <row r="70" spans="1:19" ht="15">
      <c r="A70" s="9">
        <v>2006</v>
      </c>
      <c r="B70" s="11">
        <v>611780</v>
      </c>
      <c r="C70" s="11">
        <v>601723</v>
      </c>
      <c r="D70" s="11">
        <v>39249</v>
      </c>
      <c r="E70" s="11">
        <v>774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11"/>
      <c r="L70" s="11"/>
      <c r="M70" s="11"/>
      <c r="N70" s="16"/>
      <c r="O70" s="16" t="s">
        <v>48</v>
      </c>
      <c r="P70" s="16"/>
      <c r="Q70" s="10"/>
      <c r="S70" s="9">
        <v>2006</v>
      </c>
    </row>
    <row r="71" spans="1:19" ht="15">
      <c r="A71" s="9">
        <v>2002</v>
      </c>
      <c r="B71" s="11">
        <v>693860</v>
      </c>
      <c r="C71" s="11">
        <v>350924</v>
      </c>
      <c r="D71" s="11">
        <v>46145</v>
      </c>
      <c r="E71" s="11">
        <v>3313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11"/>
      <c r="L71" s="24" t="s">
        <v>47</v>
      </c>
      <c r="M71" s="11"/>
      <c r="N71" s="27">
        <f>O71-P71</f>
        <v>1370062</v>
      </c>
      <c r="O71" s="16">
        <v>1252752</v>
      </c>
      <c r="P71" s="16">
        <v>-117310</v>
      </c>
      <c r="Q71" s="13">
        <v>-0.0856</v>
      </c>
      <c r="S71" s="9">
        <v>2002</v>
      </c>
    </row>
    <row r="72" spans="1:19" ht="15">
      <c r="A72" s="10"/>
      <c r="B72" s="11">
        <v>-82080</v>
      </c>
      <c r="C72" s="11">
        <v>250799</v>
      </c>
      <c r="D72" s="11">
        <v>-6896</v>
      </c>
      <c r="E72" s="11">
        <v>-2539</v>
      </c>
      <c r="F72" s="46">
        <v>0</v>
      </c>
      <c r="I72" s="46">
        <v>0</v>
      </c>
      <c r="J72" s="46">
        <v>0</v>
      </c>
      <c r="K72" s="11">
        <v>1259089</v>
      </c>
      <c r="L72" s="11">
        <v>1094242</v>
      </c>
      <c r="M72" s="11"/>
      <c r="S72" s="10"/>
    </row>
    <row r="73" spans="1:19" s="7" customFormat="1" ht="15">
      <c r="A73" s="9" t="s">
        <v>49</v>
      </c>
      <c r="B73" s="9"/>
      <c r="C73" s="10"/>
      <c r="D73" s="10"/>
      <c r="E73" s="10"/>
      <c r="F73" s="46"/>
      <c r="G73" s="46"/>
      <c r="H73" s="46"/>
      <c r="I73" s="10"/>
      <c r="J73" s="10"/>
      <c r="N73" s="28"/>
      <c r="O73" s="28"/>
      <c r="P73" s="28"/>
      <c r="S73" s="9" t="s">
        <v>49</v>
      </c>
    </row>
    <row r="74" spans="1:19" s="7" customFormat="1" ht="15">
      <c r="A74" s="9">
        <v>2006</v>
      </c>
      <c r="B74" s="11">
        <v>561636</v>
      </c>
      <c r="C74" s="11">
        <v>197275</v>
      </c>
      <c r="D74" s="11">
        <v>68891</v>
      </c>
      <c r="E74" s="11">
        <v>38554</v>
      </c>
      <c r="F74" s="46">
        <v>11304</v>
      </c>
      <c r="G74" s="46">
        <v>1159</v>
      </c>
      <c r="H74" s="46">
        <v>1125</v>
      </c>
      <c r="I74" s="11">
        <v>621</v>
      </c>
      <c r="J74" s="11">
        <v>1860</v>
      </c>
      <c r="L74" s="10"/>
      <c r="M74" s="10"/>
      <c r="N74" s="14"/>
      <c r="O74" s="14" t="s">
        <v>8</v>
      </c>
      <c r="P74" s="14"/>
      <c r="S74" s="9">
        <v>2006</v>
      </c>
    </row>
    <row r="75" spans="1:19" s="7" customFormat="1" ht="15">
      <c r="A75" s="9">
        <v>2002</v>
      </c>
      <c r="B75" s="11">
        <v>633830</v>
      </c>
      <c r="C75" s="11">
        <v>385391</v>
      </c>
      <c r="D75" s="11">
        <v>62477</v>
      </c>
      <c r="E75" s="11">
        <v>45899</v>
      </c>
      <c r="F75" s="46">
        <v>20035</v>
      </c>
      <c r="G75" s="46">
        <v>1145</v>
      </c>
      <c r="H75" s="46">
        <v>3581</v>
      </c>
      <c r="I75" s="11">
        <v>0</v>
      </c>
      <c r="J75" s="11">
        <v>0</v>
      </c>
      <c r="L75" s="9" t="s">
        <v>9</v>
      </c>
      <c r="M75" s="10"/>
      <c r="N75" s="27">
        <f>O75-P75</f>
        <v>954896</v>
      </c>
      <c r="O75" s="16">
        <v>882425</v>
      </c>
      <c r="P75" s="30">
        <v>-72471</v>
      </c>
      <c r="Q75" s="12">
        <v>-0.0759</v>
      </c>
      <c r="S75" s="9">
        <v>2002</v>
      </c>
    </row>
    <row r="76" spans="1:19" s="7" customFormat="1" ht="15">
      <c r="A76" s="9"/>
      <c r="B76" s="11">
        <v>-72194</v>
      </c>
      <c r="C76" s="11">
        <v>-188116</v>
      </c>
      <c r="D76" s="11">
        <v>6414</v>
      </c>
      <c r="E76" s="11">
        <v>-7345</v>
      </c>
      <c r="F76" s="46">
        <v>-8731</v>
      </c>
      <c r="G76" s="46">
        <v>14</v>
      </c>
      <c r="H76" s="46">
        <v>-2456</v>
      </c>
      <c r="I76" s="11">
        <v>621</v>
      </c>
      <c r="J76" s="11">
        <v>1860</v>
      </c>
      <c r="K76" s="40">
        <v>1267225</v>
      </c>
      <c r="L76" s="11">
        <v>1152358</v>
      </c>
      <c r="M76" s="10"/>
      <c r="N76" s="14"/>
      <c r="O76" s="14"/>
      <c r="P76" s="16">
        <v>-269933</v>
      </c>
      <c r="S76" s="9"/>
    </row>
    <row r="77" spans="1:19" ht="15">
      <c r="A77" s="9" t="s">
        <v>50</v>
      </c>
      <c r="B77" s="9"/>
      <c r="C77" s="10"/>
      <c r="D77" s="10"/>
      <c r="E77" s="10"/>
      <c r="I77" s="10"/>
      <c r="J77" s="10"/>
      <c r="K77" s="10"/>
      <c r="L77" s="10"/>
      <c r="M77" s="10"/>
      <c r="N77" s="14"/>
      <c r="O77" s="14"/>
      <c r="P77" s="14"/>
      <c r="Q77" s="10"/>
      <c r="S77" s="9" t="s">
        <v>50</v>
      </c>
    </row>
    <row r="78" spans="1:19" ht="15">
      <c r="A78" s="9">
        <v>2006</v>
      </c>
      <c r="B78" s="11">
        <v>163155</v>
      </c>
      <c r="C78" s="11">
        <v>350681</v>
      </c>
      <c r="D78" s="11">
        <v>22029</v>
      </c>
      <c r="E78" s="11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10"/>
      <c r="L78" s="10"/>
      <c r="M78" s="10"/>
      <c r="N78" s="27"/>
      <c r="O78" s="14" t="s">
        <v>51</v>
      </c>
      <c r="P78" s="14"/>
      <c r="Q78" s="10"/>
      <c r="S78" s="9">
        <v>2006</v>
      </c>
    </row>
    <row r="79" spans="1:19" ht="15">
      <c r="A79" s="9">
        <v>2002</v>
      </c>
      <c r="B79" s="11">
        <v>205780</v>
      </c>
      <c r="C79" s="11">
        <v>289514</v>
      </c>
      <c r="D79" s="11">
        <v>0</v>
      </c>
      <c r="E79" s="11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10"/>
      <c r="L79" s="9" t="s">
        <v>52</v>
      </c>
      <c r="M79" s="10"/>
      <c r="N79" s="27">
        <f>O79-P79</f>
        <v>550865</v>
      </c>
      <c r="O79" s="16">
        <v>535865</v>
      </c>
      <c r="P79" s="16">
        <v>-15000</v>
      </c>
      <c r="Q79" s="13">
        <v>-0.0272</v>
      </c>
      <c r="S79" s="9">
        <v>2002</v>
      </c>
    </row>
    <row r="80" spans="1:19" ht="15">
      <c r="A80" s="10"/>
      <c r="B80" s="11">
        <v>-42625</v>
      </c>
      <c r="C80" s="11">
        <v>61167</v>
      </c>
      <c r="D80" s="11">
        <v>22029</v>
      </c>
      <c r="E80" s="11">
        <v>0</v>
      </c>
      <c r="F80" s="46">
        <v>0</v>
      </c>
      <c r="G80" s="46">
        <v>0</v>
      </c>
      <c r="I80" s="46">
        <v>0</v>
      </c>
      <c r="J80" s="46">
        <v>0</v>
      </c>
      <c r="K80" s="11">
        <v>505190</v>
      </c>
      <c r="L80" s="11">
        <v>495294</v>
      </c>
      <c r="M80" s="10"/>
      <c r="N80" s="14"/>
      <c r="O80" s="14"/>
      <c r="P80" s="16">
        <v>40571</v>
      </c>
      <c r="Q80" s="10"/>
      <c r="S80" s="10"/>
    </row>
    <row r="81" spans="1:19" ht="15">
      <c r="A81" s="9" t="s">
        <v>53</v>
      </c>
      <c r="B81" s="9"/>
      <c r="C81" s="10"/>
      <c r="D81" s="10"/>
      <c r="E81" s="10"/>
      <c r="I81" s="10"/>
      <c r="J81" s="10"/>
      <c r="K81" s="10"/>
      <c r="L81" s="10"/>
      <c r="M81" s="10"/>
      <c r="N81" s="14"/>
      <c r="O81" s="14"/>
      <c r="P81" s="14"/>
      <c r="Q81" s="10"/>
      <c r="S81" s="9" t="s">
        <v>53</v>
      </c>
    </row>
    <row r="82" spans="1:19" ht="15">
      <c r="A82" s="9">
        <v>2006</v>
      </c>
      <c r="B82" s="11">
        <v>546862</v>
      </c>
      <c r="C82" s="11">
        <v>1099441</v>
      </c>
      <c r="D82" s="11">
        <v>52606</v>
      </c>
      <c r="E82" s="11">
        <v>992</v>
      </c>
      <c r="F82" s="46">
        <v>1110</v>
      </c>
      <c r="G82" s="46">
        <v>0</v>
      </c>
      <c r="H82" s="46">
        <v>0</v>
      </c>
      <c r="I82" s="46">
        <v>0</v>
      </c>
      <c r="J82" s="46">
        <v>0</v>
      </c>
      <c r="K82" s="10"/>
      <c r="L82" s="10"/>
      <c r="M82" s="10"/>
      <c r="N82" s="14"/>
      <c r="O82" s="28" t="s">
        <v>54</v>
      </c>
      <c r="P82" s="28"/>
      <c r="Q82" s="10"/>
      <c r="S82" s="9">
        <v>2006</v>
      </c>
    </row>
    <row r="83" spans="1:19" ht="15">
      <c r="A83" s="9">
        <v>2002</v>
      </c>
      <c r="B83" s="11">
        <v>752911</v>
      </c>
      <c r="C83" s="11">
        <v>904250</v>
      </c>
      <c r="D83" s="11">
        <v>3519</v>
      </c>
      <c r="E83" s="11">
        <v>406</v>
      </c>
      <c r="F83" s="46">
        <v>630</v>
      </c>
      <c r="G83" s="46">
        <v>0</v>
      </c>
      <c r="H83" s="46">
        <v>0</v>
      </c>
      <c r="I83" s="46">
        <v>0</v>
      </c>
      <c r="J83" s="46">
        <v>0</v>
      </c>
      <c r="K83" s="10"/>
      <c r="L83" s="8" t="s">
        <v>55</v>
      </c>
      <c r="M83" s="8"/>
      <c r="N83" s="27">
        <f>O83-P83</f>
        <v>1809237</v>
      </c>
      <c r="O83" s="16">
        <v>1700654</v>
      </c>
      <c r="P83" s="16">
        <v>-108583</v>
      </c>
      <c r="Q83" s="13">
        <v>-0.06</v>
      </c>
      <c r="S83" s="9">
        <v>2002</v>
      </c>
    </row>
    <row r="84" spans="1:19" ht="15">
      <c r="A84" s="10"/>
      <c r="B84" s="11">
        <v>-206049</v>
      </c>
      <c r="C84" s="11">
        <v>195191</v>
      </c>
      <c r="D84" s="11">
        <v>49087</v>
      </c>
      <c r="E84" s="11">
        <v>586</v>
      </c>
      <c r="F84" s="46">
        <v>480</v>
      </c>
      <c r="I84" s="46">
        <v>0</v>
      </c>
      <c r="J84" s="46">
        <v>0</v>
      </c>
      <c r="K84" s="11">
        <v>1717068</v>
      </c>
      <c r="L84" s="11">
        <v>1661716</v>
      </c>
      <c r="M84" s="10"/>
      <c r="N84" s="14"/>
      <c r="O84" s="16"/>
      <c r="P84" s="16">
        <v>38938</v>
      </c>
      <c r="Q84" s="10"/>
      <c r="S84" s="10"/>
    </row>
    <row r="85" spans="1:19" ht="15">
      <c r="A85" s="9" t="s">
        <v>56</v>
      </c>
      <c r="B85" s="9"/>
      <c r="C85" s="10"/>
      <c r="D85" s="10"/>
      <c r="E85" s="10"/>
      <c r="I85" s="10"/>
      <c r="J85" s="10"/>
      <c r="K85" s="10"/>
      <c r="L85" s="10"/>
      <c r="M85" s="10"/>
      <c r="N85" s="14"/>
      <c r="O85" s="14"/>
      <c r="P85" s="14"/>
      <c r="Q85" s="10"/>
      <c r="S85" s="9" t="s">
        <v>56</v>
      </c>
    </row>
    <row r="86" spans="1:19" ht="15">
      <c r="A86" s="9">
        <v>1998</v>
      </c>
      <c r="B86" s="11">
        <v>198550</v>
      </c>
      <c r="C86" s="11">
        <v>1632307</v>
      </c>
      <c r="D86" s="11">
        <v>89358</v>
      </c>
      <c r="E86" s="11">
        <v>2951</v>
      </c>
      <c r="F86" s="46">
        <v>491</v>
      </c>
      <c r="G86" s="46">
        <v>0</v>
      </c>
      <c r="H86" s="46">
        <v>0</v>
      </c>
      <c r="I86" s="46">
        <v>0</v>
      </c>
      <c r="J86" s="46">
        <v>0</v>
      </c>
      <c r="K86" s="10"/>
      <c r="L86" s="10"/>
      <c r="M86" s="10"/>
      <c r="N86" s="14"/>
      <c r="O86" s="14" t="s">
        <v>8</v>
      </c>
      <c r="P86" s="14"/>
      <c r="Q86" s="10"/>
      <c r="S86" s="9">
        <v>1998</v>
      </c>
    </row>
    <row r="87" spans="1:19" ht="15">
      <c r="A87" s="9">
        <v>2002</v>
      </c>
      <c r="B87" s="11">
        <v>290484</v>
      </c>
      <c r="C87" s="11">
        <v>1528634</v>
      </c>
      <c r="D87" s="11">
        <v>19398</v>
      </c>
      <c r="E87" s="11">
        <v>2355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10"/>
      <c r="L87" s="9" t="s">
        <v>9</v>
      </c>
      <c r="M87" s="10"/>
      <c r="N87" s="27">
        <f>O87-P87</f>
        <v>2243835</v>
      </c>
      <c r="O87" s="16">
        <v>1923657</v>
      </c>
      <c r="P87" s="16">
        <v>-320178</v>
      </c>
      <c r="Q87" s="13">
        <v>-0.1427</v>
      </c>
      <c r="S87" s="9">
        <v>2002</v>
      </c>
    </row>
    <row r="88" spans="1:19" ht="15">
      <c r="A88" s="10"/>
      <c r="B88" s="11">
        <v>-91934</v>
      </c>
      <c r="C88" s="11">
        <v>103673</v>
      </c>
      <c r="D88" s="11">
        <v>69960</v>
      </c>
      <c r="E88" s="11">
        <v>596</v>
      </c>
      <c r="F88" s="46">
        <v>491</v>
      </c>
      <c r="G88" s="46">
        <v>0</v>
      </c>
      <c r="I88" s="46">
        <v>0</v>
      </c>
      <c r="J88" s="46">
        <v>0</v>
      </c>
      <c r="K88" s="11">
        <v>2220301</v>
      </c>
      <c r="L88" s="11">
        <v>1840871</v>
      </c>
      <c r="M88" s="10"/>
      <c r="N88" s="14" t="s">
        <v>3</v>
      </c>
      <c r="O88" s="14"/>
      <c r="P88" s="14"/>
      <c r="Q88" s="10"/>
      <c r="S88" s="10"/>
    </row>
    <row r="89" spans="1:19" ht="15">
      <c r="A89" s="9" t="s">
        <v>57</v>
      </c>
      <c r="B89" s="9"/>
      <c r="C89" s="10"/>
      <c r="D89" s="10"/>
      <c r="E89" s="10"/>
      <c r="I89" s="10"/>
      <c r="J89" s="10"/>
      <c r="K89" s="10"/>
      <c r="L89" s="10"/>
      <c r="M89" s="10"/>
      <c r="N89" s="14"/>
      <c r="O89" s="14"/>
      <c r="P89" s="14"/>
      <c r="Q89" s="10"/>
      <c r="S89" s="9" t="s">
        <v>57</v>
      </c>
    </row>
    <row r="90" spans="1:19" ht="15">
      <c r="A90" s="9" t="s">
        <v>58</v>
      </c>
      <c r="B90" s="11">
        <v>1624865</v>
      </c>
      <c r="C90" s="11">
        <v>1923485</v>
      </c>
      <c r="D90" s="11">
        <v>25047</v>
      </c>
      <c r="E90" s="11">
        <v>25178</v>
      </c>
      <c r="F90" s="46">
        <v>45450</v>
      </c>
      <c r="G90" s="46">
        <v>2615</v>
      </c>
      <c r="H90" s="46">
        <v>0</v>
      </c>
      <c r="I90" s="46">
        <v>0</v>
      </c>
      <c r="J90" s="46">
        <v>0</v>
      </c>
      <c r="K90" s="10"/>
      <c r="L90" s="10"/>
      <c r="M90" s="10"/>
      <c r="N90" s="14"/>
      <c r="O90" s="14" t="s">
        <v>8</v>
      </c>
      <c r="P90" s="14"/>
      <c r="Q90" s="10"/>
      <c r="S90" s="9" t="s">
        <v>58</v>
      </c>
    </row>
    <row r="91" spans="1:19" ht="15">
      <c r="A91" s="9" t="s">
        <v>59</v>
      </c>
      <c r="B91" s="11">
        <v>1474178</v>
      </c>
      <c r="C91" s="11">
        <v>1507174</v>
      </c>
      <c r="D91" s="11">
        <v>59014</v>
      </c>
      <c r="E91" s="11">
        <v>15433</v>
      </c>
      <c r="F91" s="46">
        <v>1</v>
      </c>
      <c r="G91" s="46">
        <v>97</v>
      </c>
      <c r="H91" s="46">
        <v>0</v>
      </c>
      <c r="I91" s="46">
        <v>0</v>
      </c>
      <c r="J91" s="46">
        <v>0</v>
      </c>
      <c r="K91" s="10"/>
      <c r="L91" s="9" t="s">
        <v>15</v>
      </c>
      <c r="M91" s="10"/>
      <c r="N91" s="16">
        <v>3852008</v>
      </c>
      <c r="O91" s="16">
        <v>3646639</v>
      </c>
      <c r="P91" s="16">
        <v>205369</v>
      </c>
      <c r="Q91" s="13">
        <v>0.0533</v>
      </c>
      <c r="S91" s="9" t="s">
        <v>59</v>
      </c>
    </row>
    <row r="92" spans="1:19" ht="15">
      <c r="A92" s="17" t="s">
        <v>3</v>
      </c>
      <c r="B92" s="11">
        <v>150687</v>
      </c>
      <c r="C92" s="11">
        <v>416311</v>
      </c>
      <c r="D92" s="11">
        <v>-33967</v>
      </c>
      <c r="E92" s="11">
        <v>9745</v>
      </c>
      <c r="F92" s="46">
        <v>45449</v>
      </c>
      <c r="G92" s="46">
        <v>2518</v>
      </c>
      <c r="H92" s="46">
        <v>0</v>
      </c>
      <c r="I92" s="46">
        <v>0</v>
      </c>
      <c r="J92" s="46">
        <v>0</v>
      </c>
      <c r="K92" s="11">
        <v>3219864</v>
      </c>
      <c r="L92" s="11">
        <v>3055897</v>
      </c>
      <c r="M92" s="10"/>
      <c r="N92" s="14"/>
      <c r="O92" s="14"/>
      <c r="P92" s="16">
        <v>590742</v>
      </c>
      <c r="Q92" s="10"/>
      <c r="S92" s="17" t="s">
        <v>3</v>
      </c>
    </row>
    <row r="93" spans="1:19" ht="15">
      <c r="A93" s="9" t="s">
        <v>60</v>
      </c>
      <c r="B93" s="9"/>
      <c r="C93" s="10"/>
      <c r="D93" s="10"/>
      <c r="E93" s="10"/>
      <c r="I93" s="10"/>
      <c r="J93" s="10"/>
      <c r="K93" s="10"/>
      <c r="L93" s="10"/>
      <c r="M93" s="10"/>
      <c r="N93" s="14"/>
      <c r="O93" s="14"/>
      <c r="P93" s="14"/>
      <c r="Q93" s="10"/>
      <c r="S93" s="9" t="s">
        <v>60</v>
      </c>
    </row>
    <row r="94" spans="1:19" ht="15">
      <c r="A94" s="9">
        <v>2006</v>
      </c>
      <c r="B94" s="11">
        <v>924636</v>
      </c>
      <c r="C94" s="11">
        <v>1152621</v>
      </c>
      <c r="D94" s="11">
        <v>15598</v>
      </c>
      <c r="E94" s="11">
        <v>84648</v>
      </c>
      <c r="F94" s="46">
        <v>899</v>
      </c>
      <c r="G94" s="46">
        <v>0</v>
      </c>
      <c r="H94" s="46">
        <v>572</v>
      </c>
      <c r="I94" s="46">
        <v>0</v>
      </c>
      <c r="J94" s="46">
        <v>0</v>
      </c>
      <c r="K94" s="10"/>
      <c r="L94" s="10"/>
      <c r="M94" s="10"/>
      <c r="N94" s="14"/>
      <c r="O94" s="14" t="s">
        <v>30</v>
      </c>
      <c r="P94" s="14"/>
      <c r="Q94" s="10"/>
      <c r="S94" s="9">
        <v>2006</v>
      </c>
    </row>
    <row r="95" spans="1:19" ht="15">
      <c r="A95" s="9">
        <v>2002</v>
      </c>
      <c r="B95" s="11">
        <v>1029612</v>
      </c>
      <c r="C95" s="11">
        <v>1097911</v>
      </c>
      <c r="D95" s="11">
        <v>72517</v>
      </c>
      <c r="E95" s="11">
        <v>1598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10"/>
      <c r="L95" s="9" t="s">
        <v>15</v>
      </c>
      <c r="M95" s="10"/>
      <c r="N95" s="27">
        <f>O95-P95</f>
        <v>2217818</v>
      </c>
      <c r="O95" s="16">
        <v>2178974</v>
      </c>
      <c r="P95" s="16">
        <v>-38844</v>
      </c>
      <c r="Q95" s="13">
        <v>-0.0175</v>
      </c>
      <c r="S95" s="9">
        <v>2002</v>
      </c>
    </row>
    <row r="96" spans="1:19" ht="15">
      <c r="A96" s="10"/>
      <c r="B96" s="11">
        <v>-104976</v>
      </c>
      <c r="C96" s="11">
        <v>54710</v>
      </c>
      <c r="D96" s="11">
        <v>-56919</v>
      </c>
      <c r="E96" s="11">
        <v>83050</v>
      </c>
      <c r="F96" s="46">
        <v>899</v>
      </c>
      <c r="G96" s="46">
        <v>0</v>
      </c>
      <c r="H96" s="46">
        <v>572</v>
      </c>
      <c r="I96" s="46">
        <v>0</v>
      </c>
      <c r="J96" s="46">
        <v>0</v>
      </c>
      <c r="K96" s="11">
        <v>2282860</v>
      </c>
      <c r="L96" s="11">
        <v>2201638</v>
      </c>
      <c r="M96" s="10"/>
      <c r="N96" s="14"/>
      <c r="O96" s="14"/>
      <c r="P96" s="16">
        <v>-22664</v>
      </c>
      <c r="Q96" s="13">
        <v>-0.0102</v>
      </c>
      <c r="S96" s="10"/>
    </row>
    <row r="97" spans="1:19" ht="15">
      <c r="A97" s="9" t="s">
        <v>61</v>
      </c>
      <c r="B97" s="9"/>
      <c r="C97" s="10"/>
      <c r="D97" s="10"/>
      <c r="E97" s="10"/>
      <c r="I97" s="10"/>
      <c r="J97" s="10"/>
      <c r="K97" s="10"/>
      <c r="L97" s="10"/>
      <c r="M97" s="10"/>
      <c r="N97" s="14"/>
      <c r="O97" s="14"/>
      <c r="P97" s="14"/>
      <c r="Q97" s="10"/>
      <c r="S97" s="9" t="s">
        <v>61</v>
      </c>
    </row>
    <row r="98" spans="1:19" ht="15">
      <c r="A98" s="9">
        <v>2006</v>
      </c>
      <c r="B98" s="11">
        <v>304308</v>
      </c>
      <c r="C98" s="11">
        <v>260330</v>
      </c>
      <c r="D98" s="11">
        <v>25999</v>
      </c>
      <c r="E98" s="11">
        <v>10060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10"/>
      <c r="L98" s="10"/>
      <c r="M98" s="10"/>
      <c r="N98" s="14"/>
      <c r="O98" s="14" t="s">
        <v>30</v>
      </c>
      <c r="P98" s="14"/>
      <c r="Q98" s="10"/>
      <c r="S98" s="9">
        <v>2006</v>
      </c>
    </row>
    <row r="99" spans="1:19" ht="15">
      <c r="A99" s="9">
        <v>2002</v>
      </c>
      <c r="B99" s="11">
        <v>338817</v>
      </c>
      <c r="C99" s="11">
        <v>320157</v>
      </c>
      <c r="D99" s="11">
        <v>10776</v>
      </c>
      <c r="E99" s="11">
        <v>6628</v>
      </c>
      <c r="F99" s="46">
        <v>760</v>
      </c>
      <c r="G99" s="46">
        <v>498</v>
      </c>
      <c r="H99" s="46">
        <v>0</v>
      </c>
      <c r="I99" s="46">
        <v>0</v>
      </c>
      <c r="J99" s="46">
        <v>0</v>
      </c>
      <c r="K99" s="10"/>
      <c r="L99" s="9" t="s">
        <v>9</v>
      </c>
      <c r="M99" s="10"/>
      <c r="N99" s="27">
        <f>O99-P99</f>
        <v>610921</v>
      </c>
      <c r="O99" s="16">
        <v>600697</v>
      </c>
      <c r="P99" s="16">
        <v>-10224</v>
      </c>
      <c r="Q99" s="13">
        <v>-0.0167</v>
      </c>
      <c r="S99" s="9">
        <v>2002</v>
      </c>
    </row>
    <row r="100" spans="1:19" ht="15">
      <c r="A100" s="10"/>
      <c r="B100" s="11">
        <v>-34509</v>
      </c>
      <c r="C100" s="11">
        <v>-59827</v>
      </c>
      <c r="D100" s="11">
        <v>15223</v>
      </c>
      <c r="E100" s="11">
        <v>3432</v>
      </c>
      <c r="F100" s="46">
        <v>-760</v>
      </c>
      <c r="G100" s="46">
        <v>-498</v>
      </c>
      <c r="I100" s="46">
        <v>0</v>
      </c>
      <c r="J100" s="46">
        <v>0</v>
      </c>
      <c r="K100" s="11">
        <v>677636</v>
      </c>
      <c r="L100" s="11">
        <v>677636</v>
      </c>
      <c r="M100" s="10"/>
      <c r="N100" s="14"/>
      <c r="O100" s="14"/>
      <c r="P100" s="16">
        <v>-76939</v>
      </c>
      <c r="Q100" s="10"/>
      <c r="S100" s="10"/>
    </row>
    <row r="101" spans="1:19" ht="15">
      <c r="A101" s="9" t="s">
        <v>62</v>
      </c>
      <c r="B101" s="9"/>
      <c r="C101" s="10"/>
      <c r="D101" s="10"/>
      <c r="E101" s="10"/>
      <c r="I101" s="10"/>
      <c r="J101" s="10"/>
      <c r="K101" s="10"/>
      <c r="L101" s="10"/>
      <c r="M101" s="10"/>
      <c r="N101" s="14"/>
      <c r="O101" s="14"/>
      <c r="P101" s="14"/>
      <c r="Q101" s="10"/>
      <c r="S101" s="9" t="s">
        <v>62</v>
      </c>
    </row>
    <row r="102" spans="1:19" ht="15">
      <c r="A102" s="9">
        <v>2006</v>
      </c>
      <c r="B102" s="11">
        <v>1049346</v>
      </c>
      <c r="C102" s="11">
        <v>992258</v>
      </c>
      <c r="D102" s="11">
        <v>47213</v>
      </c>
      <c r="E102" s="11">
        <v>8475</v>
      </c>
      <c r="F102" s="46">
        <v>30</v>
      </c>
      <c r="G102" s="46">
        <v>0</v>
      </c>
      <c r="H102" s="46">
        <v>0</v>
      </c>
      <c r="I102" s="46">
        <v>0</v>
      </c>
      <c r="J102" s="46">
        <v>0</v>
      </c>
      <c r="K102" s="10"/>
      <c r="L102" s="10"/>
      <c r="M102" s="10"/>
      <c r="N102" s="14"/>
      <c r="O102" s="14"/>
      <c r="P102" s="14"/>
      <c r="Q102" s="10"/>
      <c r="S102" s="9">
        <v>2006</v>
      </c>
    </row>
    <row r="103" spans="1:19" ht="15">
      <c r="A103" s="9">
        <v>2002</v>
      </c>
      <c r="B103" s="11">
        <v>985905</v>
      </c>
      <c r="C103" s="11">
        <v>829177</v>
      </c>
      <c r="D103" s="11">
        <v>34217</v>
      </c>
      <c r="E103" s="11">
        <v>4264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10"/>
      <c r="L103" s="9" t="s">
        <v>15</v>
      </c>
      <c r="M103" s="10"/>
      <c r="O103" s="28" t="s">
        <v>30</v>
      </c>
      <c r="P103" s="14"/>
      <c r="Q103" s="14"/>
      <c r="R103" s="10"/>
      <c r="S103" s="9">
        <v>2002</v>
      </c>
    </row>
    <row r="104" spans="1:19" ht="15">
      <c r="A104" s="10"/>
      <c r="B104" s="11">
        <v>63441</v>
      </c>
      <c r="C104" s="11">
        <v>163081</v>
      </c>
      <c r="D104" s="11">
        <v>12996</v>
      </c>
      <c r="E104" s="11">
        <v>4211</v>
      </c>
      <c r="F104" s="46">
        <v>30</v>
      </c>
      <c r="G104" s="46" t="s">
        <v>3</v>
      </c>
      <c r="I104" s="46">
        <v>0</v>
      </c>
      <c r="J104" s="46">
        <v>0</v>
      </c>
      <c r="K104" s="11">
        <v>1877620</v>
      </c>
      <c r="L104" s="11">
        <v>1853563</v>
      </c>
      <c r="M104" s="9" t="s">
        <v>3</v>
      </c>
      <c r="N104" s="27">
        <f>O104-P104</f>
        <v>2178278</v>
      </c>
      <c r="O104" s="16">
        <v>2097322</v>
      </c>
      <c r="P104" s="16">
        <v>-80956</v>
      </c>
      <c r="Q104" s="33">
        <v>-0.0372</v>
      </c>
      <c r="R104" s="10"/>
      <c r="S104" s="10"/>
    </row>
    <row r="105" spans="1:19" ht="15">
      <c r="A105" s="9" t="s">
        <v>63</v>
      </c>
      <c r="B105" s="9"/>
      <c r="C105" s="10"/>
      <c r="D105" s="10"/>
      <c r="E105" s="10"/>
      <c r="I105" s="10"/>
      <c r="K105" s="10"/>
      <c r="L105" s="10"/>
      <c r="M105" s="10"/>
      <c r="O105" s="14"/>
      <c r="P105" s="14"/>
      <c r="Q105" s="14"/>
      <c r="R105" s="10"/>
      <c r="S105" s="9" t="s">
        <v>63</v>
      </c>
    </row>
    <row r="106" spans="1:19" ht="15">
      <c r="A106" s="9">
        <v>2006</v>
      </c>
      <c r="B106" s="11">
        <v>239124</v>
      </c>
      <c r="C106" s="11">
        <v>158916</v>
      </c>
      <c r="D106" s="11">
        <v>8085</v>
      </c>
      <c r="E106" s="11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10"/>
      <c r="L106" s="10"/>
      <c r="M106" s="10"/>
      <c r="O106" s="14"/>
      <c r="P106" s="14"/>
      <c r="Q106" s="14"/>
      <c r="R106" s="10"/>
      <c r="S106" s="9">
        <v>2006</v>
      </c>
    </row>
    <row r="107" spans="1:19" ht="15">
      <c r="A107" s="9">
        <v>2002</v>
      </c>
      <c r="B107" s="11">
        <v>214100</v>
      </c>
      <c r="C107" s="11">
        <v>108233</v>
      </c>
      <c r="D107" s="11">
        <v>8988</v>
      </c>
      <c r="E107" s="11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10"/>
      <c r="L107" s="9" t="s">
        <v>64</v>
      </c>
      <c r="M107" s="10"/>
      <c r="O107" s="28" t="s">
        <v>65</v>
      </c>
      <c r="P107" s="28"/>
      <c r="Q107" s="14"/>
      <c r="R107" s="10"/>
      <c r="S107" s="9">
        <v>2002</v>
      </c>
    </row>
    <row r="108" spans="1:19" ht="15">
      <c r="A108" s="10"/>
      <c r="B108" s="11">
        <v>25024</v>
      </c>
      <c r="C108" s="11">
        <v>50683</v>
      </c>
      <c r="D108" s="11">
        <v>-903</v>
      </c>
      <c r="E108" s="11">
        <v>0</v>
      </c>
      <c r="F108" s="46">
        <v>0</v>
      </c>
      <c r="I108" s="46">
        <v>0</v>
      </c>
      <c r="J108" s="46">
        <v>0</v>
      </c>
      <c r="K108" s="11">
        <v>340272</v>
      </c>
      <c r="L108" s="11">
        <v>331321</v>
      </c>
      <c r="M108" s="10"/>
      <c r="N108" s="27">
        <f>O108-P108</f>
        <v>411061</v>
      </c>
      <c r="O108" s="16">
        <v>406125</v>
      </c>
      <c r="P108" s="16">
        <v>-4936</v>
      </c>
      <c r="Q108" s="34">
        <v>-0.012</v>
      </c>
      <c r="R108" s="10"/>
      <c r="S108" s="10"/>
    </row>
    <row r="109" spans="1:19" ht="15">
      <c r="A109" s="9" t="s">
        <v>66</v>
      </c>
      <c r="B109" s="9"/>
      <c r="C109" s="10"/>
      <c r="D109" s="10"/>
      <c r="E109" s="10"/>
      <c r="I109" s="10"/>
      <c r="K109" s="10"/>
      <c r="L109" s="10"/>
      <c r="M109" s="10"/>
      <c r="O109" s="14"/>
      <c r="P109" s="14"/>
      <c r="Q109" s="14"/>
      <c r="R109" s="10"/>
      <c r="S109" s="9" t="s">
        <v>66</v>
      </c>
    </row>
    <row r="110" spans="1:19" ht="15">
      <c r="A110" s="9">
        <v>2006</v>
      </c>
      <c r="B110" s="11">
        <v>334177</v>
      </c>
      <c r="C110" s="11">
        <v>261910</v>
      </c>
      <c r="D110" s="11">
        <v>0</v>
      </c>
      <c r="E110" s="11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10"/>
      <c r="L110" s="10"/>
      <c r="M110" s="10"/>
      <c r="O110" s="14"/>
      <c r="P110" s="14"/>
      <c r="Q110" s="14"/>
      <c r="R110" s="10"/>
      <c r="S110" s="9">
        <v>2006</v>
      </c>
    </row>
    <row r="111" spans="1:19" ht="15">
      <c r="A111" s="9">
        <v>2002</v>
      </c>
      <c r="B111" s="11">
        <v>386869</v>
      </c>
      <c r="C111" s="11">
        <v>46843</v>
      </c>
      <c r="D111" s="11">
        <v>36866</v>
      </c>
      <c r="E111" s="11">
        <v>3236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10"/>
      <c r="L111" s="9" t="s">
        <v>67</v>
      </c>
      <c r="M111" s="10"/>
      <c r="O111" s="14" t="s">
        <v>68</v>
      </c>
      <c r="P111" s="14"/>
      <c r="Q111" s="14"/>
      <c r="R111" s="10"/>
      <c r="S111" s="9">
        <v>2002</v>
      </c>
    </row>
    <row r="112" spans="1:19" ht="15">
      <c r="A112" s="10"/>
      <c r="B112" s="11">
        <v>-52692</v>
      </c>
      <c r="C112" s="11">
        <v>215067</v>
      </c>
      <c r="D112" s="11">
        <v>-36866</v>
      </c>
      <c r="E112" s="11">
        <v>-3236</v>
      </c>
      <c r="F112" s="46">
        <v>0</v>
      </c>
      <c r="I112" s="46">
        <v>0</v>
      </c>
      <c r="J112" s="46">
        <v>0</v>
      </c>
      <c r="K112" s="11">
        <v>490914</v>
      </c>
      <c r="L112" s="11">
        <v>473814</v>
      </c>
      <c r="M112" s="11" t="s">
        <v>3</v>
      </c>
      <c r="N112" s="27">
        <f>O112-P112</f>
        <v>610499</v>
      </c>
      <c r="O112" s="16">
        <v>596087</v>
      </c>
      <c r="P112" s="16">
        <v>-14412</v>
      </c>
      <c r="Q112" s="34">
        <v>-0.0236</v>
      </c>
      <c r="R112" s="10"/>
      <c r="S112" s="10"/>
    </row>
    <row r="113" spans="1:19" ht="15">
      <c r="A113" s="9" t="s">
        <v>69</v>
      </c>
      <c r="B113" s="9"/>
      <c r="C113" s="10"/>
      <c r="D113" s="10"/>
      <c r="E113" s="10"/>
      <c r="I113" s="10"/>
      <c r="K113" s="10"/>
      <c r="L113" s="10"/>
      <c r="M113" s="10"/>
      <c r="O113" s="14"/>
      <c r="P113" s="14"/>
      <c r="Q113" s="14"/>
      <c r="R113" s="10"/>
      <c r="S113" s="9" t="s">
        <v>69</v>
      </c>
    </row>
    <row r="114" spans="1:19" ht="15">
      <c r="A114" s="9">
        <v>2006</v>
      </c>
      <c r="B114" s="11">
        <v>260317</v>
      </c>
      <c r="C114" s="11">
        <v>287879</v>
      </c>
      <c r="D114" s="11">
        <v>13611</v>
      </c>
      <c r="E114" s="11">
        <v>13020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10"/>
      <c r="L114" s="10"/>
      <c r="M114" s="10"/>
      <c r="O114" s="14"/>
      <c r="P114" s="14"/>
      <c r="Q114" s="14"/>
      <c r="R114" s="10"/>
      <c r="S114" s="9">
        <v>2006</v>
      </c>
    </row>
    <row r="115" spans="1:19" ht="15">
      <c r="A115" s="9">
        <v>2002</v>
      </c>
      <c r="B115" s="11">
        <v>301100</v>
      </c>
      <c r="C115" s="11">
        <v>171160</v>
      </c>
      <c r="D115" s="11">
        <v>6834</v>
      </c>
      <c r="E115" s="11">
        <v>11795</v>
      </c>
      <c r="F115" s="46">
        <v>9019</v>
      </c>
      <c r="G115" s="46">
        <v>0</v>
      </c>
      <c r="H115" s="46">
        <v>0</v>
      </c>
      <c r="I115" s="46">
        <v>0</v>
      </c>
      <c r="J115" s="46">
        <v>0</v>
      </c>
      <c r="K115" s="10"/>
      <c r="L115" s="9" t="s">
        <v>70</v>
      </c>
      <c r="M115" s="10"/>
      <c r="O115" s="14" t="s">
        <v>71</v>
      </c>
      <c r="P115" s="14"/>
      <c r="Q115" s="14"/>
      <c r="R115" s="10"/>
      <c r="S115" s="9">
        <v>2002</v>
      </c>
    </row>
    <row r="116" spans="1:19" ht="15">
      <c r="A116" s="10"/>
      <c r="B116" s="11">
        <v>-40783</v>
      </c>
      <c r="C116" s="11">
        <v>116719</v>
      </c>
      <c r="D116" s="11">
        <v>6777</v>
      </c>
      <c r="E116" s="11">
        <v>1225</v>
      </c>
      <c r="F116" s="46">
        <v>-9019</v>
      </c>
      <c r="I116" s="46">
        <v>0</v>
      </c>
      <c r="J116" s="46">
        <v>0</v>
      </c>
      <c r="K116" s="11">
        <v>512433</v>
      </c>
      <c r="L116" s="11">
        <v>499908</v>
      </c>
      <c r="M116" s="11" t="s">
        <v>3</v>
      </c>
      <c r="N116" s="27">
        <v>586274</v>
      </c>
      <c r="O116" s="16">
        <v>574827</v>
      </c>
      <c r="P116" s="16">
        <f>O116-N116</f>
        <v>-11447</v>
      </c>
      <c r="Q116" s="34">
        <f>P116/N116</f>
        <v>-0.019525000255853065</v>
      </c>
      <c r="R116" s="13" t="s">
        <v>3</v>
      </c>
      <c r="S116" s="10"/>
    </row>
    <row r="117" spans="1:19" ht="15">
      <c r="A117" s="9" t="s">
        <v>72</v>
      </c>
      <c r="B117" s="9"/>
      <c r="C117" s="10"/>
      <c r="D117" s="10"/>
      <c r="E117" s="10"/>
      <c r="I117" s="10"/>
      <c r="K117" s="10"/>
      <c r="L117" s="10"/>
      <c r="M117" s="10"/>
      <c r="O117" s="14"/>
      <c r="P117" s="14"/>
      <c r="Q117" s="14"/>
      <c r="R117" s="10"/>
      <c r="S117" s="9" t="s">
        <v>72</v>
      </c>
    </row>
    <row r="118" spans="1:19" ht="15">
      <c r="A118" s="9">
        <v>2006</v>
      </c>
      <c r="B118" s="11">
        <v>189615</v>
      </c>
      <c r="C118" s="11">
        <v>209434</v>
      </c>
      <c r="D118" s="11">
        <v>3464</v>
      </c>
      <c r="E118" s="11">
        <v>156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10"/>
      <c r="L118" s="10"/>
      <c r="M118" s="10"/>
      <c r="O118" s="14"/>
      <c r="P118" s="14"/>
      <c r="Q118" s="14"/>
      <c r="R118" s="10"/>
      <c r="S118" s="9">
        <v>2006</v>
      </c>
    </row>
    <row r="119" spans="1:19" ht="15">
      <c r="A119" s="9">
        <v>2002</v>
      </c>
      <c r="B119" s="11">
        <v>254797</v>
      </c>
      <c r="C119" s="11">
        <v>175905</v>
      </c>
      <c r="D119" s="11">
        <v>12438</v>
      </c>
      <c r="E119" s="11">
        <v>133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10"/>
      <c r="L119" s="9" t="s">
        <v>73</v>
      </c>
      <c r="M119" s="10"/>
      <c r="O119" s="14" t="s">
        <v>74</v>
      </c>
      <c r="P119" s="14"/>
      <c r="Q119" s="14"/>
      <c r="R119" s="10"/>
      <c r="S119" s="9">
        <v>2002</v>
      </c>
    </row>
    <row r="120" spans="1:19" ht="15">
      <c r="A120" s="10"/>
      <c r="B120" s="11">
        <v>-65182</v>
      </c>
      <c r="C120" s="11">
        <v>33529</v>
      </c>
      <c r="D120" s="11">
        <v>-8974</v>
      </c>
      <c r="E120" s="11">
        <v>23</v>
      </c>
      <c r="F120" s="46">
        <v>0</v>
      </c>
      <c r="I120" s="46">
        <v>0</v>
      </c>
      <c r="J120" s="46">
        <v>0</v>
      </c>
      <c r="K120" s="11">
        <v>453078</v>
      </c>
      <c r="L120" s="11">
        <v>443273</v>
      </c>
      <c r="M120" s="10"/>
      <c r="N120" s="27">
        <f>O120-P120</f>
        <v>417436</v>
      </c>
      <c r="O120" s="16">
        <v>402669</v>
      </c>
      <c r="P120" s="16">
        <v>-14767</v>
      </c>
      <c r="Q120" s="34">
        <v>-0.0354</v>
      </c>
      <c r="R120" s="10"/>
      <c r="S120" s="10"/>
    </row>
    <row r="121" spans="1:19" ht="15">
      <c r="A121" s="9" t="s">
        <v>75</v>
      </c>
      <c r="B121" s="9"/>
      <c r="C121" s="10"/>
      <c r="D121" s="10"/>
      <c r="E121" s="10"/>
      <c r="I121" s="10"/>
      <c r="K121" s="10"/>
      <c r="L121" s="10"/>
      <c r="M121" s="10"/>
      <c r="O121" s="14"/>
      <c r="P121" s="14"/>
      <c r="Q121" s="14"/>
      <c r="R121" s="10"/>
      <c r="S121" s="9" t="s">
        <v>75</v>
      </c>
    </row>
    <row r="122" spans="1:19" ht="15">
      <c r="A122" s="9">
        <v>2006</v>
      </c>
      <c r="B122" s="11">
        <v>903194</v>
      </c>
      <c r="C122" s="11">
        <v>1207784</v>
      </c>
      <c r="D122" s="11">
        <v>9896</v>
      </c>
      <c r="E122" s="11">
        <v>9566</v>
      </c>
      <c r="F122" s="46">
        <v>7012</v>
      </c>
      <c r="G122" s="46">
        <v>385</v>
      </c>
      <c r="H122" s="46">
        <v>0</v>
      </c>
      <c r="I122" s="46">
        <v>0</v>
      </c>
      <c r="J122" s="46">
        <v>0</v>
      </c>
      <c r="K122" s="10"/>
      <c r="L122" s="10"/>
      <c r="M122" s="10"/>
      <c r="O122" s="14" t="s">
        <v>30</v>
      </c>
      <c r="P122" s="14"/>
      <c r="Q122" s="14"/>
      <c r="R122" s="10"/>
      <c r="S122" s="9">
        <v>2006</v>
      </c>
    </row>
    <row r="123" spans="1:19" ht="15">
      <c r="A123" s="23">
        <v>2002</v>
      </c>
      <c r="B123" s="11">
        <v>933964</v>
      </c>
      <c r="C123" s="11">
        <v>1032204</v>
      </c>
      <c r="D123" s="11">
        <v>30910</v>
      </c>
      <c r="E123" s="11">
        <v>5726</v>
      </c>
      <c r="F123" s="46">
        <v>4017</v>
      </c>
      <c r="G123" s="46">
        <v>573</v>
      </c>
      <c r="H123" s="46">
        <v>665</v>
      </c>
      <c r="I123" s="46">
        <v>0</v>
      </c>
      <c r="J123" s="46">
        <v>0</v>
      </c>
      <c r="K123" s="10"/>
      <c r="L123" s="9" t="s">
        <v>9</v>
      </c>
      <c r="M123" s="10"/>
      <c r="N123" s="27">
        <f>O123-P123</f>
        <v>2315643</v>
      </c>
      <c r="O123" s="16">
        <v>2139441</v>
      </c>
      <c r="P123" s="16">
        <v>-176202</v>
      </c>
      <c r="Q123" s="34">
        <v>-0.0761</v>
      </c>
      <c r="R123" s="10"/>
      <c r="S123" s="23">
        <v>2002</v>
      </c>
    </row>
    <row r="124" spans="1:19" ht="15">
      <c r="A124" s="18"/>
      <c r="B124" s="11">
        <v>-30770</v>
      </c>
      <c r="C124" s="11">
        <v>175580</v>
      </c>
      <c r="D124" s="11">
        <v>-21014</v>
      </c>
      <c r="E124" s="11">
        <v>3840</v>
      </c>
      <c r="F124" s="46">
        <v>2995</v>
      </c>
      <c r="G124" s="46">
        <v>-188</v>
      </c>
      <c r="H124" s="46">
        <v>-665</v>
      </c>
      <c r="I124" s="46">
        <v>0</v>
      </c>
      <c r="J124" s="46">
        <v>0</v>
      </c>
      <c r="K124" s="11">
        <v>2161105</v>
      </c>
      <c r="L124" s="11">
        <v>2008059</v>
      </c>
      <c r="M124" s="10"/>
      <c r="R124" s="10"/>
      <c r="S124" s="18"/>
    </row>
    <row r="125" spans="1:19" ht="15">
      <c r="A125" s="9" t="s">
        <v>76</v>
      </c>
      <c r="B125" s="9"/>
      <c r="C125" s="10"/>
      <c r="D125" s="10"/>
      <c r="E125" s="10"/>
      <c r="I125" s="10"/>
      <c r="K125" s="10"/>
      <c r="L125" s="10"/>
      <c r="M125" s="10"/>
      <c r="R125" s="10"/>
      <c r="S125" s="9" t="s">
        <v>76</v>
      </c>
    </row>
    <row r="126" spans="1:19" ht="15">
      <c r="A126" s="9">
        <v>2006</v>
      </c>
      <c r="B126" s="11">
        <v>247825</v>
      </c>
      <c r="C126" s="11">
        <v>313124</v>
      </c>
      <c r="D126" s="11">
        <v>0</v>
      </c>
      <c r="E126" s="11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10"/>
      <c r="L126" s="9" t="s">
        <v>9</v>
      </c>
      <c r="M126" s="10"/>
      <c r="O126" s="14" t="s">
        <v>8</v>
      </c>
      <c r="P126" s="14"/>
      <c r="Q126" s="14"/>
      <c r="R126" s="10"/>
      <c r="S126" s="9">
        <v>2006</v>
      </c>
    </row>
    <row r="127" spans="1:19" ht="15">
      <c r="A127" s="9">
        <v>2002</v>
      </c>
      <c r="B127" s="11">
        <v>175342</v>
      </c>
      <c r="C127" s="11">
        <v>262100</v>
      </c>
      <c r="D127" s="11">
        <v>43</v>
      </c>
      <c r="E127" s="11">
        <v>39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11">
        <v>502230</v>
      </c>
      <c r="L127" s="11">
        <v>437524</v>
      </c>
      <c r="M127" s="10"/>
      <c r="N127" s="27">
        <f>O127-P127</f>
        <v>568597</v>
      </c>
      <c r="O127" s="16">
        <v>560949</v>
      </c>
      <c r="P127" s="16">
        <v>-7648</v>
      </c>
      <c r="Q127" s="34">
        <v>-0.0135</v>
      </c>
      <c r="R127" s="10"/>
      <c r="S127" s="9">
        <v>2002</v>
      </c>
    </row>
    <row r="128" spans="1:19" ht="15">
      <c r="A128" s="10"/>
      <c r="B128" s="11">
        <v>72483</v>
      </c>
      <c r="C128" s="11">
        <v>51024</v>
      </c>
      <c r="D128" s="11">
        <v>-43</v>
      </c>
      <c r="E128" s="11">
        <v>-39</v>
      </c>
      <c r="F128" s="46">
        <v>0</v>
      </c>
      <c r="I128" s="46">
        <v>0</v>
      </c>
      <c r="J128" s="46">
        <v>0</v>
      </c>
      <c r="K128" s="10"/>
      <c r="L128" s="10"/>
      <c r="M128" s="10"/>
      <c r="O128" s="14"/>
      <c r="P128" s="16">
        <v>123425</v>
      </c>
      <c r="Q128" s="14"/>
      <c r="R128" s="10"/>
      <c r="S128" s="10"/>
    </row>
    <row r="129" spans="1:19" ht="15">
      <c r="A129" s="10" t="s">
        <v>77</v>
      </c>
      <c r="B129" s="10"/>
      <c r="C129" s="11"/>
      <c r="D129" s="11"/>
      <c r="E129" s="11"/>
      <c r="I129" s="10"/>
      <c r="K129" s="10"/>
      <c r="L129" s="10"/>
      <c r="M129" s="10"/>
      <c r="O129" s="14"/>
      <c r="P129" s="14"/>
      <c r="Q129" s="14"/>
      <c r="R129" s="10"/>
      <c r="S129" s="10" t="s">
        <v>77</v>
      </c>
    </row>
    <row r="130" spans="1:19" ht="15">
      <c r="A130" s="9" t="s">
        <v>78</v>
      </c>
      <c r="B130" s="11">
        <v>1337579</v>
      </c>
      <c r="C130" s="11">
        <v>2794262</v>
      </c>
      <c r="D130" s="11">
        <v>6602</v>
      </c>
      <c r="E130" s="11">
        <v>996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10"/>
      <c r="L130" s="9" t="s">
        <v>79</v>
      </c>
      <c r="M130" s="10"/>
      <c r="O130" s="14" t="s">
        <v>80</v>
      </c>
      <c r="P130" s="14"/>
      <c r="Q130" s="14"/>
      <c r="R130" s="10"/>
      <c r="S130" s="9" t="s">
        <v>78</v>
      </c>
    </row>
    <row r="131" spans="1:19" ht="15">
      <c r="A131" s="9" t="s">
        <v>81</v>
      </c>
      <c r="B131" s="11">
        <v>1783044</v>
      </c>
      <c r="C131" s="11">
        <v>1924769</v>
      </c>
      <c r="D131" s="11">
        <v>89016</v>
      </c>
      <c r="E131" s="11">
        <v>24392</v>
      </c>
      <c r="F131" s="46">
        <v>7186</v>
      </c>
      <c r="G131" s="46">
        <v>0</v>
      </c>
      <c r="H131" s="46">
        <v>0</v>
      </c>
      <c r="I131" s="46">
        <v>0</v>
      </c>
      <c r="J131" s="46">
        <v>0</v>
      </c>
      <c r="K131" s="11">
        <v>4690968</v>
      </c>
      <c r="L131" s="11">
        <v>3828407</v>
      </c>
      <c r="M131" s="10"/>
      <c r="N131" s="37">
        <v>4697867</v>
      </c>
      <c r="O131" s="16">
        <v>4139439</v>
      </c>
      <c r="P131" s="16">
        <v>311032</v>
      </c>
      <c r="Q131" s="16">
        <v>-558428</v>
      </c>
      <c r="R131" s="13">
        <v>-0.1189</v>
      </c>
      <c r="S131" s="9" t="s">
        <v>81</v>
      </c>
    </row>
    <row r="132" spans="1:19" ht="15">
      <c r="A132" s="17" t="s">
        <v>3</v>
      </c>
      <c r="B132" s="11">
        <v>-445465</v>
      </c>
      <c r="C132" s="11">
        <v>869493</v>
      </c>
      <c r="D132" s="11">
        <v>-82414</v>
      </c>
      <c r="E132" s="11">
        <v>-23396</v>
      </c>
      <c r="F132" s="46">
        <v>-7186</v>
      </c>
      <c r="G132" s="46">
        <v>0</v>
      </c>
      <c r="I132" s="46">
        <v>0</v>
      </c>
      <c r="J132" s="46">
        <v>0</v>
      </c>
      <c r="K132" s="9" t="s">
        <v>3</v>
      </c>
      <c r="L132" s="9" t="s">
        <v>3</v>
      </c>
      <c r="M132" s="9" t="s">
        <v>3</v>
      </c>
      <c r="O132" s="14"/>
      <c r="P132" s="14"/>
      <c r="Q132" s="14"/>
      <c r="R132" s="10"/>
      <c r="S132" s="17" t="s">
        <v>3</v>
      </c>
    </row>
    <row r="133" spans="1:19" ht="15">
      <c r="A133" s="9" t="s">
        <v>82</v>
      </c>
      <c r="B133" s="9"/>
      <c r="C133" s="10"/>
      <c r="D133" s="10"/>
      <c r="E133" s="10"/>
      <c r="I133" s="10"/>
      <c r="K133" s="10"/>
      <c r="L133" s="10"/>
      <c r="M133" s="10"/>
      <c r="O133" s="38" t="s">
        <v>30</v>
      </c>
      <c r="P133" s="14"/>
      <c r="Q133" s="14"/>
      <c r="R133" s="10"/>
      <c r="S133" s="9" t="s">
        <v>82</v>
      </c>
    </row>
    <row r="134" spans="1:19" ht="15">
      <c r="A134" s="9">
        <v>2006</v>
      </c>
      <c r="B134" s="11">
        <v>913893</v>
      </c>
      <c r="C134" s="11">
        <v>1026915</v>
      </c>
      <c r="D134" s="11">
        <v>0</v>
      </c>
      <c r="E134" s="11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10"/>
      <c r="L134" s="9" t="s">
        <v>15</v>
      </c>
      <c r="M134" s="10"/>
      <c r="N134" s="37">
        <v>2036454</v>
      </c>
      <c r="O134" s="16">
        <v>1940808</v>
      </c>
      <c r="P134" s="16">
        <f>O134-N134</f>
        <v>-95646</v>
      </c>
      <c r="Q134" s="34">
        <f>P134/N134</f>
        <v>-0.046966933699459944</v>
      </c>
      <c r="R134" s="10"/>
      <c r="S134" s="9">
        <v>2006</v>
      </c>
    </row>
    <row r="135" spans="1:19" ht="15">
      <c r="A135" s="9">
        <v>2002</v>
      </c>
      <c r="B135" s="11">
        <v>1096689</v>
      </c>
      <c r="C135" s="11">
        <v>970716</v>
      </c>
      <c r="D135" s="11">
        <v>64400</v>
      </c>
      <c r="E135" s="11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11">
        <v>2349966</v>
      </c>
      <c r="L135" s="11">
        <v>2131805</v>
      </c>
      <c r="M135" s="10"/>
      <c r="O135" s="14"/>
      <c r="P135" s="16">
        <v>-190997</v>
      </c>
      <c r="Q135" s="14"/>
      <c r="R135" s="10"/>
      <c r="S135" s="9">
        <v>2002</v>
      </c>
    </row>
    <row r="136" spans="1:19" ht="15">
      <c r="A136" s="10"/>
      <c r="B136" s="11">
        <v>-182796</v>
      </c>
      <c r="C136" s="11">
        <v>56199</v>
      </c>
      <c r="D136" s="11">
        <v>-64400</v>
      </c>
      <c r="E136" s="11">
        <v>0</v>
      </c>
      <c r="F136" s="46" t="s">
        <v>3</v>
      </c>
      <c r="G136" s="46" t="s">
        <v>3</v>
      </c>
      <c r="I136" s="46">
        <v>0</v>
      </c>
      <c r="J136" s="46">
        <v>0</v>
      </c>
      <c r="K136" s="10"/>
      <c r="L136" s="11" t="s">
        <v>3</v>
      </c>
      <c r="M136" s="9" t="s">
        <v>3</v>
      </c>
      <c r="O136" s="14"/>
      <c r="P136" s="14"/>
      <c r="Q136" s="14"/>
      <c r="R136" s="10"/>
      <c r="S136" s="10"/>
    </row>
    <row r="137" spans="1:19" ht="15">
      <c r="A137" s="9" t="s">
        <v>83</v>
      </c>
      <c r="B137" s="9"/>
      <c r="C137" s="10"/>
      <c r="D137" s="10"/>
      <c r="E137" s="10"/>
      <c r="I137" s="10"/>
      <c r="K137" s="10"/>
      <c r="L137" s="10"/>
      <c r="M137" s="10"/>
      <c r="O137" s="14" t="s">
        <v>84</v>
      </c>
      <c r="P137" s="14"/>
      <c r="Q137" s="14"/>
      <c r="R137" s="10"/>
      <c r="S137" s="9" t="s">
        <v>83</v>
      </c>
    </row>
    <row r="138" spans="1:19" ht="15">
      <c r="A138" s="9">
        <v>2006</v>
      </c>
      <c r="B138" s="11">
        <v>74687</v>
      </c>
      <c r="C138" s="11">
        <v>142934</v>
      </c>
      <c r="D138" s="11">
        <v>0</v>
      </c>
      <c r="E138" s="11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10"/>
      <c r="L138" s="9" t="s">
        <v>85</v>
      </c>
      <c r="M138" s="10"/>
      <c r="N138" s="27">
        <f>O138-P138</f>
        <v>220479</v>
      </c>
      <c r="O138" s="16">
        <v>217621</v>
      </c>
      <c r="P138" s="16">
        <v>-2858</v>
      </c>
      <c r="Q138" s="34">
        <v>-0.013</v>
      </c>
      <c r="R138" s="10"/>
      <c r="S138" s="9">
        <v>2006</v>
      </c>
    </row>
    <row r="139" spans="1:19" ht="15">
      <c r="A139" s="9">
        <v>2002</v>
      </c>
      <c r="B139" s="11">
        <v>109957</v>
      </c>
      <c r="C139" s="11">
        <v>121073</v>
      </c>
      <c r="D139" s="11">
        <v>0</v>
      </c>
      <c r="E139" s="11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11">
        <v>237224</v>
      </c>
      <c r="L139" s="11">
        <v>231030</v>
      </c>
      <c r="M139" s="10"/>
      <c r="O139" s="14"/>
      <c r="P139" s="16">
        <v>-13409</v>
      </c>
      <c r="Q139" s="14"/>
      <c r="R139" s="10"/>
      <c r="S139" s="9">
        <v>2002</v>
      </c>
    </row>
    <row r="140" spans="1:19" ht="15">
      <c r="A140" s="10"/>
      <c r="B140" s="11">
        <v>-35270</v>
      </c>
      <c r="C140" s="11">
        <v>21861</v>
      </c>
      <c r="D140" s="11">
        <v>0</v>
      </c>
      <c r="E140" s="11"/>
      <c r="I140" s="46">
        <v>0</v>
      </c>
      <c r="J140" s="46">
        <v>0</v>
      </c>
      <c r="K140" s="10"/>
      <c r="L140" s="10"/>
      <c r="M140" s="10"/>
      <c r="O140" s="14"/>
      <c r="P140" s="14"/>
      <c r="Q140" s="14"/>
      <c r="R140" s="10"/>
      <c r="S140" s="10"/>
    </row>
    <row r="141" spans="1:19" ht="15">
      <c r="A141" s="9" t="s">
        <v>86</v>
      </c>
      <c r="B141" s="9"/>
      <c r="C141" s="10"/>
      <c r="D141" s="10"/>
      <c r="E141" s="10"/>
      <c r="I141" s="10"/>
      <c r="K141" s="10"/>
      <c r="L141" s="10"/>
      <c r="M141" s="10"/>
      <c r="O141" s="14"/>
      <c r="P141" s="14"/>
      <c r="Q141" s="14"/>
      <c r="R141" s="10"/>
      <c r="S141" s="9" t="s">
        <v>86</v>
      </c>
    </row>
    <row r="142" spans="1:19" ht="15">
      <c r="A142" s="9" t="s">
        <v>87</v>
      </c>
      <c r="B142" s="11">
        <v>1870390</v>
      </c>
      <c r="C142" s="11">
        <v>2081737</v>
      </c>
      <c r="D142" s="11">
        <v>8694</v>
      </c>
      <c r="E142" s="11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10"/>
      <c r="L142" s="9" t="s">
        <v>15</v>
      </c>
      <c r="M142" s="10"/>
      <c r="O142" s="14" t="s">
        <v>30</v>
      </c>
      <c r="P142" s="14"/>
      <c r="Q142" s="14"/>
      <c r="R142" s="10"/>
      <c r="S142" s="9" t="s">
        <v>87</v>
      </c>
    </row>
    <row r="143" spans="1:19" ht="15">
      <c r="A143" s="9" t="s">
        <v>88</v>
      </c>
      <c r="B143" s="11">
        <v>1771080</v>
      </c>
      <c r="C143" s="11">
        <v>1325060</v>
      </c>
      <c r="D143" s="11">
        <v>49797</v>
      </c>
      <c r="E143" s="11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24">
        <v>3295972</v>
      </c>
      <c r="L143" s="11">
        <v>3145937</v>
      </c>
      <c r="M143" s="10"/>
      <c r="N143" s="27">
        <f>O143-P143</f>
        <v>4184072</v>
      </c>
      <c r="O143" s="16">
        <v>3960821</v>
      </c>
      <c r="P143" s="30">
        <v>-223251</v>
      </c>
      <c r="Q143" s="34">
        <v>-0.0534</v>
      </c>
      <c r="R143" s="10"/>
      <c r="S143" s="9" t="s">
        <v>88</v>
      </c>
    </row>
    <row r="144" spans="1:19" ht="15">
      <c r="A144" s="17" t="s">
        <v>3</v>
      </c>
      <c r="B144" s="11">
        <v>99310</v>
      </c>
      <c r="C144" s="11">
        <v>756677</v>
      </c>
      <c r="D144" s="11">
        <v>-41103</v>
      </c>
      <c r="E144" s="11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9" t="s">
        <v>3</v>
      </c>
      <c r="L144" s="10"/>
      <c r="M144" s="10"/>
      <c r="O144" s="14" t="s">
        <v>3</v>
      </c>
      <c r="P144" s="16">
        <v>814884</v>
      </c>
      <c r="Q144" s="14"/>
      <c r="R144" s="10"/>
      <c r="S144" s="17" t="s">
        <v>3</v>
      </c>
    </row>
    <row r="145" spans="1:19" ht="15">
      <c r="A145" s="9" t="s">
        <v>89</v>
      </c>
      <c r="B145" s="9"/>
      <c r="C145" s="10"/>
      <c r="D145" s="10"/>
      <c r="E145" s="10"/>
      <c r="I145" s="10"/>
      <c r="K145" s="10"/>
      <c r="L145" s="10"/>
      <c r="M145" s="10"/>
      <c r="O145" s="14" t="s">
        <v>90</v>
      </c>
      <c r="P145" s="14"/>
      <c r="Q145" s="14"/>
      <c r="R145" s="10"/>
      <c r="S145" s="9" t="s">
        <v>89</v>
      </c>
    </row>
    <row r="146" spans="1:19" ht="15">
      <c r="A146" s="9">
        <v>2006</v>
      </c>
      <c r="B146" s="11">
        <v>518025</v>
      </c>
      <c r="C146" s="11">
        <v>372888</v>
      </c>
      <c r="D146" s="11">
        <v>14281</v>
      </c>
      <c r="E146" s="11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10"/>
      <c r="L146" s="9" t="s">
        <v>91</v>
      </c>
      <c r="M146" s="10"/>
      <c r="N146" s="27">
        <f>O146-P146</f>
        <v>926462</v>
      </c>
      <c r="O146" s="16">
        <v>905194</v>
      </c>
      <c r="P146" s="16">
        <v>-21268</v>
      </c>
      <c r="Q146" s="34">
        <v>-0.023</v>
      </c>
      <c r="R146" s="10"/>
      <c r="S146" s="9">
        <v>2006</v>
      </c>
    </row>
    <row r="147" spans="1:19" ht="15">
      <c r="A147" s="9">
        <v>2002</v>
      </c>
      <c r="B147" s="11">
        <v>546832</v>
      </c>
      <c r="C147" s="11">
        <v>391927</v>
      </c>
      <c r="D147" s="11">
        <v>63093</v>
      </c>
      <c r="E147" s="11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11">
        <v>1042968</v>
      </c>
      <c r="L147" s="11">
        <v>1001852</v>
      </c>
      <c r="M147" s="10"/>
      <c r="O147" s="14"/>
      <c r="P147" s="16">
        <v>-96658</v>
      </c>
      <c r="Q147" s="14"/>
      <c r="R147" s="10"/>
      <c r="S147" s="9">
        <v>2002</v>
      </c>
    </row>
    <row r="148" spans="1:19" ht="15">
      <c r="A148" s="10"/>
      <c r="B148" s="11">
        <v>-28807</v>
      </c>
      <c r="C148" s="11">
        <v>-19039</v>
      </c>
      <c r="D148" s="11">
        <v>-48812</v>
      </c>
      <c r="E148" s="11">
        <v>0</v>
      </c>
      <c r="F148" s="46">
        <v>0</v>
      </c>
      <c r="I148" s="46">
        <v>0</v>
      </c>
      <c r="J148" s="46">
        <v>0</v>
      </c>
      <c r="K148" s="9" t="s">
        <v>3</v>
      </c>
      <c r="L148" s="11" t="s">
        <v>3</v>
      </c>
      <c r="M148" s="10"/>
      <c r="O148" s="14"/>
      <c r="P148" s="14"/>
      <c r="Q148" s="14"/>
      <c r="R148" s="10"/>
      <c r="S148" s="10"/>
    </row>
    <row r="149" spans="1:19" ht="15">
      <c r="A149" s="9" t="s">
        <v>92</v>
      </c>
      <c r="B149" s="9"/>
      <c r="C149" s="10"/>
      <c r="D149" s="10"/>
      <c r="E149" s="10"/>
      <c r="I149" s="10"/>
      <c r="K149" s="10"/>
      <c r="L149" s="10"/>
      <c r="M149" s="10"/>
      <c r="O149" s="14" t="s">
        <v>8</v>
      </c>
      <c r="P149" s="14"/>
      <c r="Q149" s="14"/>
      <c r="R149" s="10"/>
      <c r="S149" s="9" t="s">
        <v>92</v>
      </c>
    </row>
    <row r="150" spans="1:19" ht="15">
      <c r="A150" s="9">
        <v>2006</v>
      </c>
      <c r="B150" s="11">
        <v>557491</v>
      </c>
      <c r="C150" s="11">
        <v>765853</v>
      </c>
      <c r="D150" s="11">
        <v>4497</v>
      </c>
      <c r="E150" s="11">
        <v>23258</v>
      </c>
      <c r="F150" s="46">
        <v>5852</v>
      </c>
      <c r="G150" s="46">
        <v>0</v>
      </c>
      <c r="H150" s="46">
        <v>483</v>
      </c>
      <c r="I150" s="11">
        <v>0</v>
      </c>
      <c r="J150" s="46">
        <v>0</v>
      </c>
      <c r="K150" s="10"/>
      <c r="L150" s="9" t="s">
        <v>9</v>
      </c>
      <c r="M150" s="10"/>
      <c r="N150" s="27">
        <f>O150-P150</f>
        <v>1399650</v>
      </c>
      <c r="O150" s="16">
        <v>1357434</v>
      </c>
      <c r="P150" s="16">
        <v>-42216</v>
      </c>
      <c r="Q150" s="34">
        <v>-0.0302</v>
      </c>
      <c r="R150" s="10"/>
      <c r="S150" s="9">
        <v>2006</v>
      </c>
    </row>
    <row r="151" spans="1:19" ht="15">
      <c r="A151" s="9">
        <v>2002</v>
      </c>
      <c r="B151" s="11">
        <v>528997</v>
      </c>
      <c r="C151" s="11">
        <v>676920</v>
      </c>
      <c r="D151" s="11">
        <v>22626</v>
      </c>
      <c r="E151" s="11">
        <v>7494</v>
      </c>
      <c r="F151" s="46">
        <v>783</v>
      </c>
      <c r="G151" s="46">
        <v>3495</v>
      </c>
      <c r="H151" s="46">
        <v>0</v>
      </c>
      <c r="I151" s="11">
        <v>0</v>
      </c>
      <c r="J151" s="46">
        <v>0</v>
      </c>
      <c r="K151" s="11">
        <v>1293756</v>
      </c>
      <c r="L151" s="11">
        <v>1240315</v>
      </c>
      <c r="M151" s="10"/>
      <c r="O151" s="16" t="s">
        <v>3</v>
      </c>
      <c r="P151" s="16">
        <v>117119</v>
      </c>
      <c r="Q151" s="14"/>
      <c r="R151" s="10"/>
      <c r="S151" s="9">
        <v>2002</v>
      </c>
    </row>
    <row r="152" spans="1:19" ht="15">
      <c r="A152" s="10"/>
      <c r="B152" s="11">
        <v>28494</v>
      </c>
      <c r="C152" s="11">
        <v>88933</v>
      </c>
      <c r="D152" s="11">
        <v>-18129</v>
      </c>
      <c r="E152" s="11">
        <v>15764</v>
      </c>
      <c r="F152" s="46">
        <v>5069</v>
      </c>
      <c r="G152" s="46">
        <v>-3495</v>
      </c>
      <c r="H152" s="46">
        <v>483</v>
      </c>
      <c r="I152" s="11">
        <v>0</v>
      </c>
      <c r="J152" s="46">
        <v>0</v>
      </c>
      <c r="K152" s="10"/>
      <c r="L152" s="11" t="s">
        <v>3</v>
      </c>
      <c r="M152" s="10"/>
      <c r="O152" s="14"/>
      <c r="P152" s="14"/>
      <c r="Q152" s="14"/>
      <c r="R152" s="10"/>
      <c r="S152" s="10"/>
    </row>
    <row r="153" spans="1:19" ht="15">
      <c r="A153" s="10" t="s">
        <v>93</v>
      </c>
      <c r="B153" s="10"/>
      <c r="C153" s="11"/>
      <c r="D153" s="11"/>
      <c r="E153" s="11"/>
      <c r="I153" s="11"/>
      <c r="K153" s="10"/>
      <c r="L153" s="11"/>
      <c r="M153" s="10"/>
      <c r="O153" s="14" t="s">
        <v>8</v>
      </c>
      <c r="P153" s="14"/>
      <c r="Q153" s="14"/>
      <c r="R153" s="10"/>
      <c r="S153" s="10" t="s">
        <v>93</v>
      </c>
    </row>
    <row r="154" spans="1:19" ht="15">
      <c r="A154" s="9">
        <v>2006</v>
      </c>
      <c r="B154" s="11">
        <v>1732163</v>
      </c>
      <c r="C154" s="11">
        <v>2229091</v>
      </c>
      <c r="D154" s="11">
        <v>49951</v>
      </c>
      <c r="E154" s="11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10"/>
      <c r="L154" s="9" t="s">
        <v>9</v>
      </c>
      <c r="M154" s="10"/>
      <c r="N154" s="27">
        <f>O154-P154</f>
        <v>4092652</v>
      </c>
      <c r="O154" s="16">
        <v>4011205</v>
      </c>
      <c r="P154" s="16">
        <v>-81447</v>
      </c>
      <c r="Q154" s="35">
        <v>-0.0199</v>
      </c>
      <c r="R154" s="10"/>
      <c r="S154" s="9">
        <v>2006</v>
      </c>
    </row>
    <row r="155" spans="1:19" ht="15">
      <c r="A155" s="9">
        <v>2002</v>
      </c>
      <c r="B155" s="11">
        <v>1859270</v>
      </c>
      <c r="C155" s="11">
        <v>1348665</v>
      </c>
      <c r="D155" s="11">
        <v>86474</v>
      </c>
      <c r="E155" s="11">
        <v>14666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24">
        <v>3581989</v>
      </c>
      <c r="L155" s="11">
        <v>3309075</v>
      </c>
      <c r="M155" s="10"/>
      <c r="O155" s="14"/>
      <c r="P155" s="14"/>
      <c r="Q155" s="14"/>
      <c r="R155" s="10"/>
      <c r="S155" s="9">
        <v>2002</v>
      </c>
    </row>
    <row r="156" spans="1:19" ht="15">
      <c r="A156" s="17" t="s">
        <v>3</v>
      </c>
      <c r="B156" s="11">
        <v>-127107</v>
      </c>
      <c r="C156" s="11">
        <v>880426</v>
      </c>
      <c r="D156" s="11">
        <v>-36523</v>
      </c>
      <c r="E156" s="11">
        <v>-14666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9" t="s">
        <v>3</v>
      </c>
      <c r="L156" s="9" t="s">
        <v>3</v>
      </c>
      <c r="M156" s="10"/>
      <c r="O156" s="14"/>
      <c r="P156" s="14"/>
      <c r="Q156" s="14"/>
      <c r="R156" s="10"/>
      <c r="S156" s="17" t="s">
        <v>3</v>
      </c>
    </row>
    <row r="157" spans="1:19" ht="15">
      <c r="A157" s="9" t="s">
        <v>94</v>
      </c>
      <c r="B157" s="9"/>
      <c r="C157" s="10"/>
      <c r="D157" s="10"/>
      <c r="E157" s="10"/>
      <c r="I157" s="10"/>
      <c r="K157" s="10"/>
      <c r="L157" s="10"/>
      <c r="M157" s="10"/>
      <c r="O157" s="14" t="s">
        <v>95</v>
      </c>
      <c r="P157" s="14"/>
      <c r="Q157" s="14"/>
      <c r="R157" s="10"/>
      <c r="S157" s="9" t="s">
        <v>94</v>
      </c>
    </row>
    <row r="158" spans="1:19" ht="15">
      <c r="A158" s="9">
        <v>2006</v>
      </c>
      <c r="B158" s="11">
        <v>41836</v>
      </c>
      <c r="C158" s="11">
        <v>264949</v>
      </c>
      <c r="D158" s="11">
        <v>66363</v>
      </c>
      <c r="E158" s="11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10"/>
      <c r="L158" s="9" t="s">
        <v>96</v>
      </c>
      <c r="M158" s="10"/>
      <c r="N158" s="27">
        <f>O158-P158</f>
        <v>392882</v>
      </c>
      <c r="O158" s="16">
        <v>373148</v>
      </c>
      <c r="P158" s="16">
        <v>-19734</v>
      </c>
      <c r="Q158" s="34">
        <v>-0.0502</v>
      </c>
      <c r="R158" s="10"/>
      <c r="S158" s="9">
        <v>2006</v>
      </c>
    </row>
    <row r="159" spans="1:19" ht="15">
      <c r="A159" s="9">
        <v>2002</v>
      </c>
      <c r="B159" s="11">
        <v>97056</v>
      </c>
      <c r="C159" s="11">
        <v>224545</v>
      </c>
      <c r="D159" s="11">
        <v>6637</v>
      </c>
      <c r="E159" s="11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11">
        <v>337027</v>
      </c>
      <c r="L159" s="11">
        <v>328238</v>
      </c>
      <c r="M159" s="10"/>
      <c r="O159" s="14"/>
      <c r="P159" s="14"/>
      <c r="Q159" s="14"/>
      <c r="R159" s="10"/>
      <c r="S159" s="9">
        <v>2002</v>
      </c>
    </row>
    <row r="160" spans="1:19" ht="15">
      <c r="A160" s="10"/>
      <c r="B160" s="11">
        <v>-55220</v>
      </c>
      <c r="C160" s="11">
        <v>40404</v>
      </c>
      <c r="D160" s="11">
        <v>59726</v>
      </c>
      <c r="E160" s="11">
        <v>0</v>
      </c>
      <c r="F160" s="46">
        <v>0</v>
      </c>
      <c r="G160" s="46">
        <v>0</v>
      </c>
      <c r="I160" s="46">
        <v>0</v>
      </c>
      <c r="J160" s="46">
        <v>0</v>
      </c>
      <c r="K160" s="10"/>
      <c r="L160" s="10"/>
      <c r="M160" s="10"/>
      <c r="O160" s="14"/>
      <c r="P160" s="16">
        <v>44910</v>
      </c>
      <c r="Q160" s="14"/>
      <c r="R160" s="10"/>
      <c r="S160" s="10"/>
    </row>
    <row r="161" spans="1:19" ht="15">
      <c r="A161" s="9" t="s">
        <v>97</v>
      </c>
      <c r="B161" s="9"/>
      <c r="C161" s="10"/>
      <c r="D161" s="10"/>
      <c r="E161" s="10"/>
      <c r="I161" s="10"/>
      <c r="K161" s="10"/>
      <c r="L161" s="10"/>
      <c r="M161" s="10"/>
      <c r="O161" s="14" t="s">
        <v>98</v>
      </c>
      <c r="P161" s="14"/>
      <c r="Q161" s="14"/>
      <c r="R161" s="10"/>
      <c r="S161" s="9" t="s">
        <v>97</v>
      </c>
    </row>
    <row r="162" spans="1:19" ht="15">
      <c r="A162" s="9">
        <v>2006</v>
      </c>
      <c r="B162" s="11">
        <v>599615</v>
      </c>
      <c r="C162" s="11">
        <v>472719</v>
      </c>
      <c r="D162" s="11">
        <v>8847</v>
      </c>
      <c r="E162" s="11">
        <v>4941</v>
      </c>
      <c r="F162" s="46">
        <v>0</v>
      </c>
      <c r="G162" s="46">
        <v>85</v>
      </c>
      <c r="H162" s="46">
        <v>0</v>
      </c>
      <c r="I162" s="46">
        <v>0</v>
      </c>
      <c r="J162" s="46">
        <v>0</v>
      </c>
      <c r="K162" s="10"/>
      <c r="L162" s="9" t="s">
        <v>99</v>
      </c>
      <c r="M162" s="10"/>
      <c r="N162" s="27">
        <f>O162-P162</f>
        <v>1102700</v>
      </c>
      <c r="O162" s="16">
        <v>1086207</v>
      </c>
      <c r="P162" s="16">
        <v>-16493</v>
      </c>
      <c r="Q162" s="34">
        <v>-0.015</v>
      </c>
      <c r="R162" s="10"/>
      <c r="S162" s="9">
        <v>2006</v>
      </c>
    </row>
    <row r="163" spans="1:19" ht="15">
      <c r="A163" s="9">
        <v>2002</v>
      </c>
      <c r="B163" s="11">
        <v>569267</v>
      </c>
      <c r="C163" s="11">
        <v>344972</v>
      </c>
      <c r="D163" s="11">
        <v>36704</v>
      </c>
      <c r="E163" s="11">
        <v>32743</v>
      </c>
      <c r="F163" s="46">
        <v>729</v>
      </c>
      <c r="G163" s="46">
        <v>0</v>
      </c>
      <c r="H163" s="46">
        <v>0</v>
      </c>
      <c r="I163" s="46">
        <v>0</v>
      </c>
      <c r="J163" s="46">
        <v>0</v>
      </c>
      <c r="K163" s="11">
        <v>1116936</v>
      </c>
      <c r="L163" s="11">
        <v>984415</v>
      </c>
      <c r="M163" s="10"/>
      <c r="O163" s="14"/>
      <c r="P163" s="16">
        <v>101792</v>
      </c>
      <c r="Q163" s="14"/>
      <c r="R163" s="10"/>
      <c r="S163" s="9">
        <v>2002</v>
      </c>
    </row>
    <row r="164" spans="1:19" ht="15">
      <c r="A164" s="10"/>
      <c r="B164" s="11">
        <v>30348</v>
      </c>
      <c r="C164" s="11">
        <v>127747</v>
      </c>
      <c r="D164" s="11">
        <v>-27857</v>
      </c>
      <c r="E164" s="11">
        <v>-27802</v>
      </c>
      <c r="F164" s="46">
        <v>-729</v>
      </c>
      <c r="G164" s="46">
        <v>85</v>
      </c>
      <c r="H164" s="46">
        <v>0</v>
      </c>
      <c r="I164" s="46">
        <v>0</v>
      </c>
      <c r="J164" s="46">
        <v>0</v>
      </c>
      <c r="K164" s="10"/>
      <c r="L164" s="10"/>
      <c r="M164" s="10"/>
      <c r="O164" s="14"/>
      <c r="P164" s="14"/>
      <c r="Q164" s="14"/>
      <c r="R164" s="10"/>
      <c r="S164" s="10"/>
    </row>
    <row r="165" spans="1:19" ht="15">
      <c r="A165" s="9" t="s">
        <v>100</v>
      </c>
      <c r="B165" s="9"/>
      <c r="C165" s="10"/>
      <c r="D165" s="10"/>
      <c r="E165" s="10"/>
      <c r="I165" s="10"/>
      <c r="K165" s="10"/>
      <c r="L165" s="10"/>
      <c r="M165" s="10"/>
      <c r="O165" s="28" t="s">
        <v>101</v>
      </c>
      <c r="P165" s="14"/>
      <c r="Q165" s="14"/>
      <c r="R165" s="10"/>
      <c r="S165" s="9" t="s">
        <v>100</v>
      </c>
    </row>
    <row r="166" spans="1:19" ht="15">
      <c r="A166" s="9">
        <v>2006</v>
      </c>
      <c r="B166" s="11">
        <v>97864</v>
      </c>
      <c r="C166" s="11">
        <v>230468</v>
      </c>
      <c r="D166" s="11">
        <v>5230</v>
      </c>
      <c r="E166" s="11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10"/>
      <c r="L166" s="9" t="s">
        <v>102</v>
      </c>
      <c r="M166" s="10"/>
      <c r="N166" s="27">
        <f>O166-P166</f>
        <v>341105</v>
      </c>
      <c r="O166" s="16">
        <v>333562</v>
      </c>
      <c r="P166" s="16">
        <v>-7543</v>
      </c>
      <c r="Q166" s="34">
        <v>-0.0221</v>
      </c>
      <c r="R166" s="10"/>
      <c r="S166" s="9">
        <v>2006</v>
      </c>
    </row>
    <row r="167" spans="1:19" ht="15">
      <c r="A167" s="9">
        <v>2002</v>
      </c>
      <c r="B167" s="11">
        <v>180023</v>
      </c>
      <c r="C167" s="11">
        <v>153656</v>
      </c>
      <c r="D167" s="11">
        <v>3128</v>
      </c>
      <c r="E167" s="11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11">
        <v>340407</v>
      </c>
      <c r="L167" s="11">
        <v>336807</v>
      </c>
      <c r="M167" s="10"/>
      <c r="O167" s="14"/>
      <c r="P167" s="16">
        <v>-3245</v>
      </c>
      <c r="Q167" s="14"/>
      <c r="R167" s="10"/>
      <c r="S167" s="9">
        <v>2002</v>
      </c>
    </row>
    <row r="168" spans="1:19" ht="15">
      <c r="A168" s="10"/>
      <c r="B168" s="11">
        <v>-82159</v>
      </c>
      <c r="C168" s="11">
        <v>76812</v>
      </c>
      <c r="D168" s="11">
        <v>2102</v>
      </c>
      <c r="E168" s="11">
        <v>0</v>
      </c>
      <c r="F168" s="46" t="s">
        <v>3</v>
      </c>
      <c r="I168" s="10"/>
      <c r="K168" s="10"/>
      <c r="L168" s="10"/>
      <c r="M168" s="10"/>
      <c r="O168" s="14"/>
      <c r="P168" s="14"/>
      <c r="Q168" s="14"/>
      <c r="R168" s="10"/>
      <c r="S168" s="10"/>
    </row>
    <row r="169" spans="1:19" ht="15">
      <c r="A169" s="9" t="s">
        <v>103</v>
      </c>
      <c r="B169" s="9"/>
      <c r="C169" s="10"/>
      <c r="D169" s="10"/>
      <c r="E169" s="10"/>
      <c r="I169" s="10"/>
      <c r="K169" s="10"/>
      <c r="L169" s="10"/>
      <c r="M169" s="10"/>
      <c r="O169" s="14" t="s">
        <v>8</v>
      </c>
      <c r="P169" s="14"/>
      <c r="Q169" s="14"/>
      <c r="R169" s="10"/>
      <c r="S169" s="9" t="s">
        <v>103</v>
      </c>
    </row>
    <row r="170" spans="1:19" ht="15">
      <c r="A170" s="9">
        <v>2006</v>
      </c>
      <c r="B170" s="11">
        <v>799547</v>
      </c>
      <c r="C170" s="11">
        <v>860861</v>
      </c>
      <c r="D170" s="11">
        <v>44811</v>
      </c>
      <c r="E170" s="11">
        <v>6316</v>
      </c>
      <c r="F170" s="46">
        <v>1121</v>
      </c>
      <c r="G170" s="46">
        <v>1872</v>
      </c>
      <c r="H170" s="46">
        <v>898</v>
      </c>
      <c r="I170" s="46">
        <v>0</v>
      </c>
      <c r="J170" s="46">
        <v>0</v>
      </c>
      <c r="K170" s="10"/>
      <c r="L170" s="9" t="s">
        <v>9</v>
      </c>
      <c r="M170" s="10"/>
      <c r="N170" s="27">
        <v>1868363</v>
      </c>
      <c r="O170" s="16">
        <v>1715426</v>
      </c>
      <c r="P170" s="16">
        <f>O170-N170</f>
        <v>-152937</v>
      </c>
      <c r="Q170" s="34">
        <f>P170/N170</f>
        <v>-0.08185614893893746</v>
      </c>
      <c r="R170" s="10"/>
      <c r="S170" s="9">
        <v>2006</v>
      </c>
    </row>
    <row r="171" spans="1:19" ht="15">
      <c r="A171" s="9">
        <v>2002</v>
      </c>
      <c r="B171" s="11">
        <v>780823</v>
      </c>
      <c r="C171" s="11">
        <v>697981</v>
      </c>
      <c r="D171" s="11">
        <v>48445</v>
      </c>
      <c r="E171" s="11">
        <v>11440</v>
      </c>
      <c r="F171" s="46">
        <v>1644</v>
      </c>
      <c r="G171" s="46">
        <v>412</v>
      </c>
      <c r="H171" s="46">
        <v>50</v>
      </c>
      <c r="I171" s="46">
        <v>0</v>
      </c>
      <c r="J171" s="46">
        <v>0</v>
      </c>
      <c r="K171" s="11">
        <v>1687543</v>
      </c>
      <c r="L171" s="11">
        <v>1540795</v>
      </c>
      <c r="M171" s="10"/>
      <c r="O171" s="14"/>
      <c r="P171" s="14"/>
      <c r="Q171" s="14"/>
      <c r="R171" s="10"/>
      <c r="S171" s="9">
        <v>2002</v>
      </c>
    </row>
    <row r="172" spans="1:19" ht="15">
      <c r="A172" s="10"/>
      <c r="B172" s="11">
        <v>18724</v>
      </c>
      <c r="C172" s="11">
        <v>162880</v>
      </c>
      <c r="D172" s="11">
        <v>-3634</v>
      </c>
      <c r="E172" s="11">
        <v>-5124</v>
      </c>
      <c r="F172" s="46">
        <v>-523</v>
      </c>
      <c r="G172" s="46">
        <v>1460</v>
      </c>
      <c r="H172" s="46">
        <v>848</v>
      </c>
      <c r="I172" s="10"/>
      <c r="K172" s="10"/>
      <c r="L172" s="10"/>
      <c r="M172" s="10"/>
      <c r="O172" s="14"/>
      <c r="P172" s="16">
        <v>174631</v>
      </c>
      <c r="Q172" s="14"/>
      <c r="R172" s="10"/>
      <c r="S172" s="10"/>
    </row>
    <row r="173" spans="1:19" ht="15">
      <c r="A173" s="10" t="s">
        <v>104</v>
      </c>
      <c r="B173" s="10"/>
      <c r="C173" s="11"/>
      <c r="D173" s="11"/>
      <c r="E173" s="11"/>
      <c r="I173" s="10"/>
      <c r="K173" s="10"/>
      <c r="L173" s="10"/>
      <c r="M173" s="41" t="s">
        <v>3</v>
      </c>
      <c r="O173" s="14" t="s">
        <v>8</v>
      </c>
      <c r="P173" s="14"/>
      <c r="Q173" s="14"/>
      <c r="R173" s="10"/>
      <c r="S173" s="10" t="s">
        <v>104</v>
      </c>
    </row>
    <row r="174" spans="1:19" ht="15">
      <c r="A174" s="9">
        <v>2006</v>
      </c>
      <c r="B174" s="11">
        <v>2108745</v>
      </c>
      <c r="C174" s="11">
        <v>1771905</v>
      </c>
      <c r="D174" s="11">
        <v>137682</v>
      </c>
      <c r="E174" s="11">
        <v>34157</v>
      </c>
      <c r="F174" s="46">
        <v>88721</v>
      </c>
      <c r="G174" s="46">
        <v>15991</v>
      </c>
      <c r="H174" s="46">
        <v>10491</v>
      </c>
      <c r="I174" s="46">
        <v>0</v>
      </c>
      <c r="J174" s="46">
        <v>0</v>
      </c>
      <c r="K174" s="10"/>
      <c r="L174" s="9" t="s">
        <v>15</v>
      </c>
      <c r="M174" s="10"/>
      <c r="N174" s="27">
        <f>O174-P174</f>
        <v>4399068</v>
      </c>
      <c r="O174" s="16">
        <v>4167692</v>
      </c>
      <c r="P174" s="16">
        <v>-231376</v>
      </c>
      <c r="Q174" s="34">
        <v>-0.0526</v>
      </c>
      <c r="R174" s="10"/>
      <c r="S174" s="9">
        <v>2006</v>
      </c>
    </row>
    <row r="175" spans="1:19" ht="15">
      <c r="A175" s="9">
        <v>2002</v>
      </c>
      <c r="B175" s="11">
        <v>2290723</v>
      </c>
      <c r="C175" s="11">
        <v>1885178</v>
      </c>
      <c r="D175" s="11">
        <v>107141</v>
      </c>
      <c r="E175" s="11">
        <v>10452</v>
      </c>
      <c r="F175" s="46">
        <v>1716</v>
      </c>
      <c r="G175" s="46">
        <v>0</v>
      </c>
      <c r="H175" s="46">
        <v>0</v>
      </c>
      <c r="I175" s="46">
        <v>0</v>
      </c>
      <c r="J175" s="46">
        <v>0</v>
      </c>
      <c r="K175" s="11">
        <v>4552059</v>
      </c>
      <c r="L175" s="11">
        <v>4295210</v>
      </c>
      <c r="M175" s="10"/>
      <c r="O175" s="14"/>
      <c r="P175" s="14"/>
      <c r="Q175" s="14"/>
      <c r="R175" s="10"/>
      <c r="S175" s="9">
        <v>2002</v>
      </c>
    </row>
    <row r="176" spans="1:19" ht="15">
      <c r="A176" s="17" t="s">
        <v>3</v>
      </c>
      <c r="B176" s="11">
        <v>-181978</v>
      </c>
      <c r="C176" s="11">
        <v>-113273</v>
      </c>
      <c r="D176" s="11">
        <v>30541</v>
      </c>
      <c r="E176" s="11">
        <v>23705</v>
      </c>
      <c r="F176" s="46">
        <v>87005</v>
      </c>
      <c r="G176" s="46">
        <v>15991</v>
      </c>
      <c r="H176" s="47">
        <v>10491</v>
      </c>
      <c r="I176" s="9" t="s">
        <v>3</v>
      </c>
      <c r="K176" s="9" t="s">
        <v>3</v>
      </c>
      <c r="L176" s="9" t="s">
        <v>3</v>
      </c>
      <c r="M176" s="10"/>
      <c r="O176" s="14"/>
      <c r="P176" s="14"/>
      <c r="Q176" s="14"/>
      <c r="R176" s="10"/>
      <c r="S176" s="17" t="s">
        <v>3</v>
      </c>
    </row>
    <row r="177" spans="1:19" ht="15">
      <c r="A177" s="9" t="s">
        <v>105</v>
      </c>
      <c r="B177" s="9"/>
      <c r="C177" s="10"/>
      <c r="D177" s="10"/>
      <c r="E177" s="10"/>
      <c r="I177" s="10"/>
      <c r="K177" s="10"/>
      <c r="L177" s="10"/>
      <c r="M177" s="10"/>
      <c r="N177" s="39" t="s">
        <v>3</v>
      </c>
      <c r="O177" s="14" t="s">
        <v>106</v>
      </c>
      <c r="P177" s="14"/>
      <c r="Q177" s="14"/>
      <c r="R177" s="10"/>
      <c r="S177" s="9" t="s">
        <v>105</v>
      </c>
    </row>
    <row r="178" spans="1:19" ht="15">
      <c r="A178" s="9">
        <v>2006</v>
      </c>
      <c r="B178" s="11">
        <v>282628</v>
      </c>
      <c r="C178" s="11">
        <v>234137</v>
      </c>
      <c r="D178" s="11">
        <v>5887</v>
      </c>
      <c r="E178" s="11">
        <v>19698</v>
      </c>
      <c r="F178" s="46">
        <v>3081</v>
      </c>
      <c r="G178" s="46">
        <v>0</v>
      </c>
      <c r="H178" s="46">
        <v>0</v>
      </c>
      <c r="I178" s="46">
        <v>0</v>
      </c>
      <c r="J178" s="46">
        <v>0</v>
      </c>
      <c r="K178" s="10"/>
      <c r="L178" s="9" t="s">
        <v>107</v>
      </c>
      <c r="M178" s="10"/>
      <c r="N178" s="27">
        <v>582561</v>
      </c>
      <c r="O178" s="16">
        <v>545431</v>
      </c>
      <c r="P178" s="16">
        <f>O178-N178</f>
        <v>-37130</v>
      </c>
      <c r="Q178" s="34">
        <f>P178/N178</f>
        <v>-0.06373581479021082</v>
      </c>
      <c r="R178" s="10"/>
      <c r="S178" s="9">
        <v>2006</v>
      </c>
    </row>
    <row r="179" spans="1:19" ht="15">
      <c r="A179" s="9">
        <v>2002</v>
      </c>
      <c r="B179" s="11">
        <v>321986</v>
      </c>
      <c r="C179" s="11">
        <v>221401</v>
      </c>
      <c r="D179" s="11">
        <v>12127</v>
      </c>
      <c r="E179" s="11">
        <v>1624</v>
      </c>
      <c r="F179" s="46">
        <v>7</v>
      </c>
      <c r="G179" s="46">
        <v>1</v>
      </c>
      <c r="H179" s="46">
        <v>0</v>
      </c>
      <c r="I179" s="46">
        <v>0</v>
      </c>
      <c r="J179" s="46">
        <v>0</v>
      </c>
      <c r="K179" s="11">
        <v>568290</v>
      </c>
      <c r="L179" s="11">
        <v>557146</v>
      </c>
      <c r="M179" s="10"/>
      <c r="O179" s="14"/>
      <c r="P179" s="14"/>
      <c r="Q179" s="14"/>
      <c r="R179" s="10"/>
      <c r="S179" s="9">
        <v>2002</v>
      </c>
    </row>
    <row r="180" spans="1:19" ht="15">
      <c r="A180" s="10"/>
      <c r="B180" s="11">
        <v>-39358</v>
      </c>
      <c r="C180" s="11">
        <v>12736</v>
      </c>
      <c r="D180" s="11">
        <v>-6240</v>
      </c>
      <c r="E180" s="11">
        <v>18074</v>
      </c>
      <c r="F180" s="46">
        <v>3074</v>
      </c>
      <c r="G180" s="46">
        <v>-1</v>
      </c>
      <c r="H180" s="46">
        <v>0</v>
      </c>
      <c r="I180" s="10"/>
      <c r="K180" s="10"/>
      <c r="L180" s="10"/>
      <c r="M180" s="11"/>
      <c r="O180" s="14"/>
      <c r="P180" s="14"/>
      <c r="Q180" s="14"/>
      <c r="R180" s="10"/>
      <c r="S180" s="10"/>
    </row>
    <row r="181" spans="1:19" ht="15">
      <c r="A181" s="9" t="s">
        <v>108</v>
      </c>
      <c r="B181" s="9"/>
      <c r="C181" s="10"/>
      <c r="D181" s="10"/>
      <c r="E181" s="10"/>
      <c r="I181" s="10"/>
      <c r="K181" s="10"/>
      <c r="L181" s="10"/>
      <c r="M181" s="10"/>
      <c r="O181" s="14" t="s">
        <v>30</v>
      </c>
      <c r="P181" s="14"/>
      <c r="Q181" s="14"/>
      <c r="R181" s="10"/>
      <c r="S181" s="9" t="s">
        <v>108</v>
      </c>
    </row>
    <row r="182" spans="1:19" ht="15">
      <c r="A182" s="9">
        <v>2006</v>
      </c>
      <c r="B182" s="11">
        <v>117023</v>
      </c>
      <c r="C182" s="11">
        <v>139815</v>
      </c>
      <c r="D182" s="11">
        <v>599</v>
      </c>
      <c r="E182" s="11">
        <v>721</v>
      </c>
      <c r="F182" s="46">
        <v>994</v>
      </c>
      <c r="G182" s="46">
        <v>1390</v>
      </c>
      <c r="H182" s="46">
        <v>963</v>
      </c>
      <c r="I182" s="11">
        <v>1013</v>
      </c>
      <c r="J182" s="46">
        <v>0</v>
      </c>
      <c r="K182" s="41" t="s">
        <v>3</v>
      </c>
      <c r="L182" s="24" t="s">
        <v>15</v>
      </c>
      <c r="M182" s="10"/>
      <c r="N182" s="27">
        <v>263025</v>
      </c>
      <c r="O182" s="16">
        <v>262726</v>
      </c>
      <c r="P182" s="16"/>
      <c r="Q182" s="14"/>
      <c r="R182" s="10"/>
      <c r="S182" s="9">
        <v>2006</v>
      </c>
    </row>
    <row r="183" spans="1:19" ht="15">
      <c r="A183" s="9">
        <v>2002</v>
      </c>
      <c r="B183" s="11">
        <v>72813</v>
      </c>
      <c r="C183" s="11">
        <v>0</v>
      </c>
      <c r="D183" s="11">
        <v>144880</v>
      </c>
      <c r="E183" s="11">
        <v>3185</v>
      </c>
      <c r="F183" s="46">
        <v>2344</v>
      </c>
      <c r="G183" s="46">
        <v>2033</v>
      </c>
      <c r="H183" s="46">
        <v>221</v>
      </c>
      <c r="I183" s="11">
        <v>0</v>
      </c>
      <c r="J183" s="46">
        <v>0</v>
      </c>
      <c r="K183" s="11">
        <v>232993</v>
      </c>
      <c r="L183" s="11">
        <v>225476</v>
      </c>
      <c r="M183" s="11"/>
      <c r="O183" s="16" t="s">
        <v>3</v>
      </c>
      <c r="P183" s="16">
        <v>37250</v>
      </c>
      <c r="Q183" s="14"/>
      <c r="R183" s="10"/>
      <c r="S183" s="9">
        <v>2002</v>
      </c>
    </row>
    <row r="184" spans="1:19" ht="15">
      <c r="A184" s="10"/>
      <c r="B184" s="11">
        <v>44210</v>
      </c>
      <c r="C184" s="11">
        <v>139815</v>
      </c>
      <c r="D184" s="11">
        <v>-144281</v>
      </c>
      <c r="E184" s="11">
        <v>-2464</v>
      </c>
      <c r="F184" s="46">
        <v>-1350</v>
      </c>
      <c r="G184" s="46">
        <v>-643</v>
      </c>
      <c r="H184" s="46">
        <v>742</v>
      </c>
      <c r="I184" s="11">
        <v>1013</v>
      </c>
      <c r="K184" s="41" t="s">
        <v>3</v>
      </c>
      <c r="L184" s="24" t="s">
        <v>3</v>
      </c>
      <c r="M184" s="11"/>
      <c r="O184" s="16" t="s">
        <v>3</v>
      </c>
      <c r="P184" s="16" t="s">
        <v>3</v>
      </c>
      <c r="Q184" s="14"/>
      <c r="R184" s="10"/>
      <c r="S184" s="10"/>
    </row>
    <row r="185" spans="1:19" ht="15">
      <c r="A185" s="9" t="s">
        <v>109</v>
      </c>
      <c r="B185" s="9"/>
      <c r="C185" s="10"/>
      <c r="D185" s="10"/>
      <c r="E185" s="10"/>
      <c r="I185" s="10"/>
      <c r="K185" s="10"/>
      <c r="L185" s="10"/>
      <c r="M185" s="10"/>
      <c r="O185" s="14" t="s">
        <v>30</v>
      </c>
      <c r="P185" s="14"/>
      <c r="Q185" s="14"/>
      <c r="R185" s="10"/>
      <c r="S185" s="9" t="s">
        <v>109</v>
      </c>
    </row>
    <row r="186" spans="1:19" ht="15">
      <c r="A186" s="9">
        <v>2006</v>
      </c>
      <c r="B186" s="11">
        <v>1222790</v>
      </c>
      <c r="C186" s="11">
        <v>947103</v>
      </c>
      <c r="D186" s="11">
        <v>91853</v>
      </c>
      <c r="E186" s="11">
        <v>34022</v>
      </c>
      <c r="F186" s="46">
        <v>1468</v>
      </c>
      <c r="G186" s="46">
        <v>0</v>
      </c>
      <c r="H186" s="46">
        <v>0</v>
      </c>
      <c r="I186" s="10"/>
      <c r="J186" s="46">
        <v>0</v>
      </c>
      <c r="K186" s="10"/>
      <c r="L186" s="9" t="s">
        <v>9</v>
      </c>
      <c r="M186" s="10"/>
      <c r="N186" s="27">
        <v>2398589</v>
      </c>
      <c r="O186" s="16">
        <v>2297236</v>
      </c>
      <c r="P186" s="16">
        <v>693197</v>
      </c>
      <c r="Q186" s="16"/>
      <c r="R186" s="10"/>
      <c r="S186" s="9">
        <v>2006</v>
      </c>
    </row>
    <row r="187" spans="1:19" ht="15">
      <c r="A187" s="9">
        <v>2002</v>
      </c>
      <c r="B187" s="11">
        <v>1007749</v>
      </c>
      <c r="C187" s="11">
        <v>527999</v>
      </c>
      <c r="D187" s="11">
        <v>66417</v>
      </c>
      <c r="E187" s="11">
        <v>1874</v>
      </c>
      <c r="F187" s="46">
        <v>0</v>
      </c>
      <c r="G187" s="46">
        <v>0</v>
      </c>
      <c r="H187" s="46">
        <v>0</v>
      </c>
      <c r="I187" s="10"/>
      <c r="J187" s="46">
        <v>0</v>
      </c>
      <c r="K187" s="11">
        <v>1661915</v>
      </c>
      <c r="L187" s="11">
        <v>1604039</v>
      </c>
      <c r="M187" s="10"/>
      <c r="O187" s="14"/>
      <c r="P187" s="14"/>
      <c r="Q187" s="14"/>
      <c r="R187" s="10"/>
      <c r="S187" s="9">
        <v>2002</v>
      </c>
    </row>
    <row r="188" spans="1:19" ht="15">
      <c r="A188" s="10"/>
      <c r="B188" s="11">
        <v>215041</v>
      </c>
      <c r="C188" s="11">
        <v>419104</v>
      </c>
      <c r="D188" s="11">
        <v>25436</v>
      </c>
      <c r="E188" s="11">
        <v>32148</v>
      </c>
      <c r="F188" s="46">
        <v>1468</v>
      </c>
      <c r="G188" s="46">
        <v>0</v>
      </c>
      <c r="H188" s="46">
        <v>0</v>
      </c>
      <c r="I188" s="10"/>
      <c r="J188" s="46">
        <v>0</v>
      </c>
      <c r="K188" s="10"/>
      <c r="L188" s="10"/>
      <c r="M188" s="10"/>
      <c r="O188" s="14"/>
      <c r="P188" s="14"/>
      <c r="Q188" s="14"/>
      <c r="R188" s="10"/>
      <c r="S188" s="10"/>
    </row>
    <row r="189" spans="1:19" ht="15">
      <c r="A189" s="9" t="s">
        <v>110</v>
      </c>
      <c r="B189" s="9"/>
      <c r="C189" s="10"/>
      <c r="D189" s="10"/>
      <c r="E189" s="10"/>
      <c r="I189" s="10"/>
      <c r="K189" s="10"/>
      <c r="L189" s="10"/>
      <c r="M189" s="10"/>
      <c r="O189" s="14" t="s">
        <v>8</v>
      </c>
      <c r="P189" s="14"/>
      <c r="Q189" s="14"/>
      <c r="R189" s="10"/>
      <c r="S189" s="9" t="s">
        <v>110</v>
      </c>
    </row>
    <row r="190" spans="1:19" ht="15">
      <c r="A190" s="9">
        <v>2006</v>
      </c>
      <c r="B190" s="11">
        <v>798005</v>
      </c>
      <c r="C190" s="11">
        <v>1244095</v>
      </c>
      <c r="D190" s="11">
        <v>11956</v>
      </c>
      <c r="E190" s="11">
        <v>0</v>
      </c>
      <c r="F190" s="46">
        <v>0</v>
      </c>
      <c r="G190" s="46">
        <v>0</v>
      </c>
      <c r="H190" s="46">
        <v>0</v>
      </c>
      <c r="I190" s="10"/>
      <c r="J190" s="46">
        <v>0</v>
      </c>
      <c r="K190" s="10"/>
      <c r="L190" s="9" t="s">
        <v>9</v>
      </c>
      <c r="M190" s="10"/>
      <c r="N190" s="27">
        <f>O190-P190</f>
        <v>2107370</v>
      </c>
      <c r="O190" s="16">
        <v>2054056</v>
      </c>
      <c r="P190" s="16">
        <v>-53314</v>
      </c>
      <c r="Q190" s="34">
        <v>-0.0253</v>
      </c>
      <c r="R190" s="10"/>
      <c r="S190" s="9">
        <v>2006</v>
      </c>
    </row>
    <row r="191" spans="1:19" ht="15">
      <c r="A191" s="9">
        <v>2002</v>
      </c>
      <c r="B191" s="11">
        <v>778922</v>
      </c>
      <c r="C191" s="11">
        <v>907440</v>
      </c>
      <c r="D191" s="11">
        <v>48677</v>
      </c>
      <c r="E191" s="11">
        <v>4077</v>
      </c>
      <c r="F191" s="46">
        <v>0</v>
      </c>
      <c r="G191" s="46">
        <v>0</v>
      </c>
      <c r="H191" s="46">
        <v>0</v>
      </c>
      <c r="I191" s="10"/>
      <c r="J191" s="46">
        <v>0</v>
      </c>
      <c r="K191" s="11">
        <v>1808720</v>
      </c>
      <c r="L191" s="11">
        <v>1739116</v>
      </c>
      <c r="M191" s="10"/>
      <c r="O191" s="14"/>
      <c r="P191" s="16">
        <v>314940</v>
      </c>
      <c r="Q191" s="14"/>
      <c r="R191" s="10"/>
      <c r="S191" s="9">
        <v>2002</v>
      </c>
    </row>
    <row r="192" spans="1:19" ht="15">
      <c r="A192" s="10"/>
      <c r="B192" s="11">
        <v>19083</v>
      </c>
      <c r="C192" s="11">
        <v>336655</v>
      </c>
      <c r="D192" s="11">
        <v>-36721</v>
      </c>
      <c r="E192" s="11">
        <v>-4077</v>
      </c>
      <c r="F192" s="46">
        <v>0</v>
      </c>
      <c r="G192" s="46" t="s">
        <v>3</v>
      </c>
      <c r="I192" s="10"/>
      <c r="K192" s="10"/>
      <c r="L192" s="10"/>
      <c r="M192" s="9" t="s">
        <v>3</v>
      </c>
      <c r="O192" s="14"/>
      <c r="P192" s="14"/>
      <c r="Q192" s="14"/>
      <c r="R192" s="10"/>
      <c r="S192" s="10"/>
    </row>
    <row r="193" spans="1:19" ht="15">
      <c r="A193" s="9" t="s">
        <v>111</v>
      </c>
      <c r="B193" s="9"/>
      <c r="C193" s="10"/>
      <c r="D193" s="10"/>
      <c r="E193" s="10"/>
      <c r="I193" s="10"/>
      <c r="K193" s="10"/>
      <c r="L193" s="10"/>
      <c r="M193" s="10"/>
      <c r="O193" s="14" t="s">
        <v>112</v>
      </c>
      <c r="P193" s="14"/>
      <c r="Q193" s="14"/>
      <c r="R193" s="10"/>
      <c r="S193" s="9" t="s">
        <v>111</v>
      </c>
    </row>
    <row r="194" spans="1:19" ht="15">
      <c r="A194" s="9">
        <v>2006</v>
      </c>
      <c r="B194" s="11">
        <v>190893</v>
      </c>
      <c r="C194" s="11">
        <v>263822</v>
      </c>
      <c r="D194" s="11">
        <v>29</v>
      </c>
      <c r="E194" s="11">
        <v>69</v>
      </c>
      <c r="F194" s="46">
        <v>0</v>
      </c>
      <c r="G194" s="46">
        <v>0</v>
      </c>
      <c r="H194" s="46">
        <v>0</v>
      </c>
      <c r="I194" s="10"/>
      <c r="J194" s="46">
        <v>0</v>
      </c>
      <c r="K194" s="10"/>
      <c r="L194" s="9" t="s">
        <v>113</v>
      </c>
      <c r="M194" s="10"/>
      <c r="N194" s="27">
        <f>O194-P194</f>
        <v>473014</v>
      </c>
      <c r="O194" s="16">
        <v>454813</v>
      </c>
      <c r="P194" s="16">
        <v>-18201</v>
      </c>
      <c r="Q194" s="34">
        <v>-0.0385</v>
      </c>
      <c r="R194" s="10"/>
      <c r="S194" s="9">
        <v>2006</v>
      </c>
    </row>
    <row r="195" spans="1:19" ht="15">
      <c r="A195" s="9">
        <v>2002</v>
      </c>
      <c r="B195" s="11">
        <v>135505</v>
      </c>
      <c r="C195" s="11">
        <v>264124</v>
      </c>
      <c r="D195" s="11">
        <v>320</v>
      </c>
      <c r="E195" s="11">
        <v>0</v>
      </c>
      <c r="F195" s="46">
        <v>0</v>
      </c>
      <c r="G195" s="46">
        <v>0</v>
      </c>
      <c r="H195" s="46">
        <v>0</v>
      </c>
      <c r="I195" s="10"/>
      <c r="J195" s="46">
        <v>0</v>
      </c>
      <c r="K195" s="11">
        <v>440156</v>
      </c>
      <c r="L195" s="11">
        <v>399949</v>
      </c>
      <c r="M195" s="10"/>
      <c r="O195" s="16" t="s">
        <v>3</v>
      </c>
      <c r="P195" s="16">
        <v>54864</v>
      </c>
      <c r="Q195" s="14"/>
      <c r="R195" s="10"/>
      <c r="S195" s="9">
        <v>2002</v>
      </c>
    </row>
    <row r="196" spans="1:19" ht="15">
      <c r="A196" s="10"/>
      <c r="B196" s="11">
        <v>55388</v>
      </c>
      <c r="C196" s="11">
        <v>-302</v>
      </c>
      <c r="D196" s="11">
        <v>-291</v>
      </c>
      <c r="E196" s="11">
        <v>69</v>
      </c>
      <c r="F196" s="46">
        <v>0</v>
      </c>
      <c r="I196" s="10"/>
      <c r="K196" s="10"/>
      <c r="L196" s="10"/>
      <c r="M196" s="10"/>
      <c r="O196" s="14"/>
      <c r="P196" s="14"/>
      <c r="Q196" s="14"/>
      <c r="R196" s="10"/>
      <c r="S196" s="10"/>
    </row>
    <row r="197" spans="1:19" ht="15">
      <c r="A197" s="9" t="s">
        <v>114</v>
      </c>
      <c r="B197" s="9"/>
      <c r="C197" s="10"/>
      <c r="D197" s="10"/>
      <c r="E197" s="10"/>
      <c r="I197" s="10"/>
      <c r="K197" s="10"/>
      <c r="L197" s="10"/>
      <c r="M197" s="10"/>
      <c r="O197" s="28" t="s">
        <v>30</v>
      </c>
      <c r="P197" s="14"/>
      <c r="Q197" s="14"/>
      <c r="R197" s="10"/>
      <c r="S197" s="9" t="s">
        <v>114</v>
      </c>
    </row>
    <row r="198" spans="1:19" ht="15">
      <c r="A198" s="8" t="s">
        <v>115</v>
      </c>
      <c r="B198" s="11">
        <v>1040071</v>
      </c>
      <c r="C198" s="11">
        <v>1003156</v>
      </c>
      <c r="D198" s="11">
        <v>14044</v>
      </c>
      <c r="E198" s="11">
        <v>5780</v>
      </c>
      <c r="F198" s="46">
        <v>362</v>
      </c>
      <c r="G198" s="46">
        <v>0</v>
      </c>
      <c r="H198" s="46">
        <v>0</v>
      </c>
      <c r="I198" s="10"/>
      <c r="J198" s="46">
        <v>0</v>
      </c>
      <c r="K198" s="10"/>
      <c r="L198" s="9" t="s">
        <v>15</v>
      </c>
      <c r="M198" s="10"/>
      <c r="N198" s="27">
        <f>O198-P198</f>
        <v>2183195</v>
      </c>
      <c r="O198" s="16">
        <v>2063413</v>
      </c>
      <c r="P198" s="16">
        <v>-119782</v>
      </c>
      <c r="Q198" s="35">
        <v>-0.05487</v>
      </c>
      <c r="R198" s="10"/>
      <c r="S198" s="8" t="s">
        <v>115</v>
      </c>
    </row>
    <row r="199" spans="1:19" ht="15">
      <c r="A199" s="9" t="s">
        <v>116</v>
      </c>
      <c r="B199" s="11">
        <v>889146</v>
      </c>
      <c r="C199" s="11">
        <v>676925</v>
      </c>
      <c r="D199" s="11">
        <v>67709</v>
      </c>
      <c r="E199" s="11">
        <v>2449</v>
      </c>
      <c r="F199" s="46">
        <v>1317</v>
      </c>
      <c r="G199" s="46">
        <v>0</v>
      </c>
      <c r="H199" s="46">
        <v>0</v>
      </c>
      <c r="I199" s="10"/>
      <c r="J199" s="46">
        <v>0</v>
      </c>
      <c r="K199" s="22">
        <v>1775349</v>
      </c>
      <c r="L199" s="11">
        <v>1637546</v>
      </c>
      <c r="M199" s="10"/>
      <c r="O199" s="14"/>
      <c r="P199" s="16">
        <v>425867</v>
      </c>
      <c r="Q199" s="14"/>
      <c r="R199" s="10"/>
      <c r="S199" s="9" t="s">
        <v>116</v>
      </c>
    </row>
    <row r="200" spans="1:19" ht="15">
      <c r="A200" s="10"/>
      <c r="B200" s="11">
        <v>150925</v>
      </c>
      <c r="C200" s="11">
        <v>326231</v>
      </c>
      <c r="D200" s="11">
        <v>-53665</v>
      </c>
      <c r="E200" s="11">
        <v>3331</v>
      </c>
      <c r="F200" s="46">
        <v>-955</v>
      </c>
      <c r="G200" s="46">
        <v>0</v>
      </c>
      <c r="I200" s="10"/>
      <c r="K200" s="10"/>
      <c r="L200" s="11"/>
      <c r="M200" s="9" t="s">
        <v>3</v>
      </c>
      <c r="O200" s="14"/>
      <c r="P200" s="14"/>
      <c r="Q200" s="14"/>
      <c r="R200" s="10"/>
      <c r="S200" s="10"/>
    </row>
    <row r="201" spans="1:19" ht="15">
      <c r="A201" s="9" t="s">
        <v>117</v>
      </c>
      <c r="B201" s="9"/>
      <c r="C201" s="10"/>
      <c r="D201" s="10"/>
      <c r="E201" s="10"/>
      <c r="I201" s="10"/>
      <c r="K201" s="10"/>
      <c r="L201" s="10"/>
      <c r="M201" s="10"/>
      <c r="O201" s="14" t="s">
        <v>118</v>
      </c>
      <c r="P201" s="14"/>
      <c r="Q201" s="14"/>
      <c r="R201" s="10"/>
      <c r="S201" s="9" t="s">
        <v>117</v>
      </c>
    </row>
    <row r="202" spans="1:19" ht="15">
      <c r="A202" s="9">
        <v>2006</v>
      </c>
      <c r="B202" s="11">
        <v>93336</v>
      </c>
      <c r="C202" s="11">
        <v>92324</v>
      </c>
      <c r="D202" s="11">
        <v>7481</v>
      </c>
      <c r="E202" s="11">
        <v>228</v>
      </c>
      <c r="F202" s="46">
        <v>0</v>
      </c>
      <c r="G202" s="46">
        <v>0</v>
      </c>
      <c r="H202" s="46">
        <v>0</v>
      </c>
      <c r="I202" s="10"/>
      <c r="J202" s="46">
        <v>0</v>
      </c>
      <c r="K202" s="10"/>
      <c r="L202" s="9" t="s">
        <v>119</v>
      </c>
      <c r="M202" s="10"/>
      <c r="N202" s="27">
        <f>O202-P202</f>
        <v>196217</v>
      </c>
      <c r="O202" s="16">
        <v>193369</v>
      </c>
      <c r="P202" s="16">
        <v>-2848</v>
      </c>
      <c r="Q202" s="34">
        <v>-0.0145</v>
      </c>
      <c r="R202" s="10"/>
      <c r="S202" s="9">
        <v>2006</v>
      </c>
    </row>
    <row r="203" spans="1:19" ht="15">
      <c r="A203" s="9">
        <v>2002</v>
      </c>
      <c r="B203" s="11">
        <v>110229</v>
      </c>
      <c r="C203" s="11">
        <v>65961</v>
      </c>
      <c r="D203" s="11">
        <v>5962</v>
      </c>
      <c r="E203" s="11">
        <v>0</v>
      </c>
      <c r="F203" s="46">
        <v>0</v>
      </c>
      <c r="G203" s="46">
        <v>0</v>
      </c>
      <c r="H203" s="46">
        <v>0</v>
      </c>
      <c r="I203" s="10"/>
      <c r="J203" s="46">
        <v>0</v>
      </c>
      <c r="K203" s="11">
        <v>188028</v>
      </c>
      <c r="L203" s="11">
        <v>182152</v>
      </c>
      <c r="M203" s="10"/>
      <c r="O203" s="14"/>
      <c r="P203" s="16">
        <v>11217</v>
      </c>
      <c r="Q203" s="14"/>
      <c r="R203" s="10"/>
      <c r="S203" s="9">
        <v>2002</v>
      </c>
    </row>
    <row r="204" spans="1:19" ht="15">
      <c r="A204" s="10"/>
      <c r="B204" s="11">
        <v>-16893</v>
      </c>
      <c r="C204" s="11">
        <v>26363</v>
      </c>
      <c r="D204" s="11">
        <v>1519</v>
      </c>
      <c r="E204" s="11">
        <v>228</v>
      </c>
      <c r="I204" s="10"/>
      <c r="K204" s="10"/>
      <c r="L204" s="10"/>
      <c r="M204" s="10"/>
      <c r="O204" s="14"/>
      <c r="P204" s="14"/>
      <c r="Q204" s="14"/>
      <c r="R204" s="10"/>
      <c r="S204" s="10"/>
    </row>
    <row r="205" spans="11:16" ht="15">
      <c r="K205" s="42">
        <f>SUM(K1:K204)</f>
        <v>79784840</v>
      </c>
      <c r="L205" s="42">
        <f>SUM(L1:L204)</f>
        <v>74384509</v>
      </c>
      <c r="M205" s="21">
        <f>L205-K205</f>
        <v>-5400331</v>
      </c>
      <c r="N205" s="42">
        <f>SUM(N1:N204)</f>
        <v>85481870</v>
      </c>
      <c r="O205" s="42">
        <f>SUM(O1:O204)</f>
        <v>80229730</v>
      </c>
      <c r="P205" s="51">
        <f>O205-N205</f>
        <v>-5252140</v>
      </c>
    </row>
    <row r="206" spans="1:16" ht="15">
      <c r="A206">
        <v>2006</v>
      </c>
      <c r="B206" s="21">
        <f aca="true" t="shared" si="0" ref="B206:J206">B2+B6+B10+B14+B18+B22+B26+B30+B34+B38+B42+B46+B50+B54+B58+B62+B66+B70+B74+B78+B82+B86+B90+B94+B98+B102+B106+B110+B114+B118+B122+B126+B130+B134+B138+B142+B146+B150+B154+B158+B162+B166+B170+B174+B178+B182+B186+B190+B194+B198+B202</f>
        <v>35868963</v>
      </c>
      <c r="C206" s="21">
        <f t="shared" si="0"/>
        <v>42283959</v>
      </c>
      <c r="D206" s="21">
        <f t="shared" si="0"/>
        <v>1314314</v>
      </c>
      <c r="E206" s="21">
        <f t="shared" si="0"/>
        <v>1169692</v>
      </c>
      <c r="F206" s="21">
        <f t="shared" si="0"/>
        <v>259262</v>
      </c>
      <c r="G206" s="21">
        <f t="shared" si="0"/>
        <v>74874</v>
      </c>
      <c r="H206" s="21">
        <f t="shared" si="0"/>
        <v>14597</v>
      </c>
      <c r="I206" s="21">
        <f t="shared" si="0"/>
        <v>1647</v>
      </c>
      <c r="J206" s="21">
        <f t="shared" si="0"/>
        <v>1860</v>
      </c>
      <c r="M206" s="52">
        <f>M205/K205</f>
        <v>-0.06768617947971069</v>
      </c>
      <c r="P206" s="53">
        <f>P205/N205</f>
        <v>-0.06144156649825279</v>
      </c>
    </row>
    <row r="207" spans="1:10" ht="15">
      <c r="A207">
        <v>2002</v>
      </c>
      <c r="B207" s="21">
        <f aca="true" t="shared" si="1" ref="B207:J207">B3+B7+B11+B15+B19+B23+B27+B31+B35+B39+B43+B47+B51+B55+B59+B63+B67+B71+B75+B79+B83+B87+B91+B95+B99+B103+B107+B111+B115+B119+B123+B127+B131+B135+B139+B143+B147+B151+B155+B159+B163+B167+B171+B175+B179+B183+B187+B191+B195+B199+B203</f>
        <v>37171334</v>
      </c>
      <c r="C207" s="21">
        <f t="shared" si="1"/>
        <v>33891276</v>
      </c>
      <c r="D207" s="21">
        <f t="shared" si="1"/>
        <v>1960110</v>
      </c>
      <c r="E207" s="21">
        <f t="shared" si="1"/>
        <v>981936</v>
      </c>
      <c r="F207" s="21">
        <f t="shared" si="1"/>
        <v>65970</v>
      </c>
      <c r="G207" s="21">
        <f t="shared" si="1"/>
        <v>8362</v>
      </c>
      <c r="H207" s="21">
        <f t="shared" si="1"/>
        <v>4517</v>
      </c>
      <c r="I207" s="21">
        <f t="shared" si="1"/>
        <v>0</v>
      </c>
      <c r="J207" s="21">
        <f t="shared" si="1"/>
        <v>0</v>
      </c>
    </row>
    <row r="208" spans="1:10" ht="15">
      <c r="A208" s="50" t="s">
        <v>120</v>
      </c>
      <c r="B208" s="49">
        <f aca="true" t="shared" si="2" ref="B208:J208">B206/$O$205</f>
        <v>0.44707819657376385</v>
      </c>
      <c r="C208" s="49">
        <f t="shared" si="2"/>
        <v>0.5270360376384166</v>
      </c>
      <c r="D208" s="49">
        <f t="shared" si="2"/>
        <v>0.016381882377019093</v>
      </c>
      <c r="E208" s="49">
        <f t="shared" si="2"/>
        <v>0.014579283764260455</v>
      </c>
      <c r="F208" s="49">
        <f t="shared" si="2"/>
        <v>0.0032314953571450384</v>
      </c>
      <c r="G208" s="49">
        <f t="shared" si="2"/>
        <v>0.0009332450701255009</v>
      </c>
      <c r="H208" s="49">
        <f t="shared" si="2"/>
        <v>0.0001819400364428498</v>
      </c>
      <c r="I208" s="49">
        <f t="shared" si="2"/>
        <v>2.052854970345781E-05</v>
      </c>
      <c r="J208" s="49">
        <f t="shared" si="2"/>
        <v>2.3183425894615376E-05</v>
      </c>
    </row>
    <row r="209" spans="1:10" ht="15">
      <c r="A209" s="50" t="s">
        <v>121</v>
      </c>
      <c r="B209" s="49">
        <f aca="true" t="shared" si="3" ref="B209:J209">B206/$N$205</f>
        <v>0.419609011829058</v>
      </c>
      <c r="C209" s="49">
        <f t="shared" si="3"/>
        <v>0.4946541178848802</v>
      </c>
      <c r="D209" s="49">
        <f t="shared" si="3"/>
        <v>0.01537535386158492</v>
      </c>
      <c r="E209" s="49">
        <f t="shared" si="3"/>
        <v>0.013683509731361749</v>
      </c>
      <c r="F209" s="49">
        <f t="shared" si="3"/>
        <v>0.0030329472202702164</v>
      </c>
      <c r="G209" s="49">
        <f t="shared" si="3"/>
        <v>0.0008759050310902184</v>
      </c>
      <c r="H209" s="49">
        <f t="shared" si="3"/>
        <v>0.0001707613555950519</v>
      </c>
      <c r="I209" s="49">
        <f t="shared" si="3"/>
        <v>1.9267243451740118E-05</v>
      </c>
      <c r="J209" s="49">
        <f t="shared" si="3"/>
        <v>2.1758999890854048E-05</v>
      </c>
    </row>
    <row r="210" spans="1:10" ht="15">
      <c r="A210" s="50" t="s">
        <v>122</v>
      </c>
      <c r="B210" s="49">
        <f aca="true" t="shared" si="4" ref="B210:J210">B207/$L$205</f>
        <v>0.49971875192454385</v>
      </c>
      <c r="C210" s="49">
        <f t="shared" si="4"/>
        <v>0.4556227695204656</v>
      </c>
      <c r="D210" s="49">
        <f t="shared" si="4"/>
        <v>0.0263510511308208</v>
      </c>
      <c r="E210" s="49">
        <f t="shared" si="4"/>
        <v>0.01320081308864995</v>
      </c>
      <c r="F210" s="49">
        <f t="shared" si="4"/>
        <v>0.0008868782073966503</v>
      </c>
      <c r="G210" s="49">
        <f t="shared" si="4"/>
        <v>0.00011241587949447916</v>
      </c>
      <c r="H210" s="49">
        <f t="shared" si="4"/>
        <v>6.072500928923252E-05</v>
      </c>
      <c r="I210" s="49">
        <f t="shared" si="4"/>
        <v>0</v>
      </c>
      <c r="J210" s="49">
        <f t="shared" si="4"/>
        <v>0</v>
      </c>
    </row>
    <row r="211" spans="1:10" ht="15">
      <c r="A211" s="50" t="s">
        <v>123</v>
      </c>
      <c r="B211" s="49">
        <f aca="true" t="shared" si="5" ref="B211:J211">B207/$K$205</f>
        <v>0.46589469879240214</v>
      </c>
      <c r="C211" s="49">
        <f t="shared" si="5"/>
        <v>0.42478340496766054</v>
      </c>
      <c r="D211" s="49">
        <f t="shared" si="5"/>
        <v>0.02456744915450103</v>
      </c>
      <c r="E211" s="49">
        <f t="shared" si="5"/>
        <v>0.012307300484653476</v>
      </c>
      <c r="F211" s="49">
        <f t="shared" si="5"/>
        <v>0.0008268488098741566</v>
      </c>
      <c r="G211" s="49">
        <f t="shared" si="5"/>
        <v>0.00010480687809864631</v>
      </c>
      <c r="H211" s="49">
        <f t="shared" si="5"/>
        <v>5.661476541157443E-05</v>
      </c>
      <c r="I211" s="49">
        <f t="shared" si="5"/>
        <v>0</v>
      </c>
      <c r="J211" s="49">
        <f t="shared" si="5"/>
        <v>0</v>
      </c>
    </row>
    <row r="213" spans="2:10" ht="15">
      <c r="B213" s="21">
        <f aca="true" t="shared" si="6" ref="B213:J213">B206-B207</f>
        <v>-1302371</v>
      </c>
      <c r="C213" s="21">
        <f t="shared" si="6"/>
        <v>8392683</v>
      </c>
      <c r="D213" s="21">
        <f t="shared" si="6"/>
        <v>-645796</v>
      </c>
      <c r="E213" s="21">
        <f t="shared" si="6"/>
        <v>187756</v>
      </c>
      <c r="F213" s="21">
        <f t="shared" si="6"/>
        <v>193292</v>
      </c>
      <c r="G213" s="21">
        <f t="shared" si="6"/>
        <v>66512</v>
      </c>
      <c r="H213" s="21">
        <f t="shared" si="6"/>
        <v>10080</v>
      </c>
      <c r="I213" s="21">
        <f t="shared" si="6"/>
        <v>1647</v>
      </c>
      <c r="J213" s="21">
        <f t="shared" si="6"/>
        <v>1860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dcterms:created xsi:type="dcterms:W3CDTF">2008-03-22T01:41:53Z</dcterms:created>
  <dcterms:modified xsi:type="dcterms:W3CDTF">2008-04-01T17:48:27Z</dcterms:modified>
  <cp:category/>
  <cp:version/>
  <cp:contentType/>
  <cp:contentStatus/>
</cp:coreProperties>
</file>